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รายงานนิล\work for home\ปี2564\AIC\สรุป AIC\"/>
    </mc:Choice>
  </mc:AlternateContent>
  <bookViews>
    <workbookView xWindow="0" yWindow="0" windowWidth="23040" windowHeight="8616"/>
  </bookViews>
  <sheets>
    <sheet name="เขต 6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14" i="7" l="1"/>
  <c r="AL213" i="7"/>
  <c r="AL212" i="7"/>
  <c r="AL211" i="7"/>
  <c r="AL209" i="7"/>
  <c r="AL210" i="7"/>
  <c r="AL208" i="7"/>
  <c r="AL202" i="7"/>
  <c r="AL203" i="7"/>
  <c r="AL204" i="7"/>
  <c r="AL205" i="7"/>
  <c r="AL206" i="7"/>
  <c r="AL201" i="7"/>
  <c r="I203" i="7"/>
  <c r="AL198" i="7"/>
  <c r="AL199" i="7"/>
  <c r="AL197" i="7"/>
  <c r="AL194" i="7"/>
  <c r="AL190" i="7"/>
  <c r="AL191" i="7"/>
  <c r="AL192" i="7"/>
  <c r="AL189" i="7"/>
  <c r="AL181" i="7"/>
  <c r="AL182" i="7"/>
  <c r="AL183" i="7"/>
  <c r="AL184" i="7"/>
  <c r="AL185" i="7"/>
  <c r="AL186" i="7"/>
  <c r="AL187" i="7"/>
  <c r="AL180" i="7"/>
  <c r="AL177" i="7"/>
  <c r="AL172" i="7"/>
  <c r="AL173" i="7"/>
  <c r="AL174" i="7"/>
  <c r="AL175" i="7"/>
  <c r="AL171" i="7"/>
  <c r="AL169" i="7"/>
  <c r="AL166" i="7"/>
  <c r="AL163" i="7"/>
  <c r="AL164" i="7"/>
  <c r="AL165" i="7"/>
  <c r="AL162" i="7"/>
  <c r="AL159" i="7"/>
  <c r="AM160" i="7" s="1"/>
  <c r="AL158" i="7"/>
  <c r="AL154" i="7"/>
  <c r="AL155" i="7"/>
  <c r="AL156" i="7"/>
  <c r="AL153" i="7"/>
  <c r="AE163" i="7"/>
  <c r="AE165" i="7"/>
  <c r="S154" i="7"/>
  <c r="Q156" i="7"/>
  <c r="AL150" i="7"/>
  <c r="AL149" i="7"/>
  <c r="AL144" i="7"/>
  <c r="AL145" i="7"/>
  <c r="AL146" i="7"/>
  <c r="AL147" i="7"/>
  <c r="AL143" i="7"/>
  <c r="AL139" i="7"/>
  <c r="AL140" i="7"/>
  <c r="AL141" i="7"/>
  <c r="AL138" i="7"/>
  <c r="S145" i="7"/>
  <c r="AL120" i="7"/>
  <c r="AL121" i="7"/>
  <c r="AL122" i="7"/>
  <c r="AL123" i="7"/>
  <c r="AL124" i="7"/>
  <c r="AL125" i="7"/>
  <c r="AL126" i="7"/>
  <c r="AL127" i="7"/>
  <c r="AL128" i="7"/>
  <c r="AL129" i="7"/>
  <c r="AL130" i="7"/>
  <c r="AL131" i="7"/>
  <c r="AL132" i="7"/>
  <c r="AL133" i="7"/>
  <c r="AL134" i="7"/>
  <c r="AL135" i="7"/>
  <c r="AL136" i="7"/>
  <c r="AL119" i="7"/>
  <c r="AL117" i="7"/>
  <c r="AM117" i="7" s="1"/>
  <c r="AL116" i="7"/>
  <c r="AM116" i="7" s="1"/>
  <c r="AL114" i="7"/>
  <c r="AJ118" i="7"/>
  <c r="AI118" i="7"/>
  <c r="AH118" i="7"/>
  <c r="AF118" i="7"/>
  <c r="AG122" i="7" s="1"/>
  <c r="AE120" i="7"/>
  <c r="AE131" i="7"/>
  <c r="AE136" i="7"/>
  <c r="AD118" i="7"/>
  <c r="AE126" i="7" s="1"/>
  <c r="AB118" i="7"/>
  <c r="AC126" i="7" s="1"/>
  <c r="Y118" i="7"/>
  <c r="X118" i="7"/>
  <c r="AA118" i="7"/>
  <c r="Z118" i="7"/>
  <c r="V118" i="7"/>
  <c r="W135" i="7" s="1"/>
  <c r="T118" i="7"/>
  <c r="U132" i="7" s="1"/>
  <c r="R118" i="7"/>
  <c r="S126" i="7" s="1"/>
  <c r="Q128" i="7"/>
  <c r="Q130" i="7"/>
  <c r="P118" i="7"/>
  <c r="Q135" i="7" s="1"/>
  <c r="O118" i="7"/>
  <c r="N118" i="7"/>
  <c r="L118" i="7"/>
  <c r="M132" i="7" s="1"/>
  <c r="D118" i="7"/>
  <c r="K118" i="7"/>
  <c r="J118" i="7"/>
  <c r="H118" i="7"/>
  <c r="I119" i="7" s="1"/>
  <c r="I118" i="7" s="1"/>
  <c r="F118" i="7"/>
  <c r="G121" i="7" s="1"/>
  <c r="AL106" i="7"/>
  <c r="AL107" i="7"/>
  <c r="AL108" i="7"/>
  <c r="AL109" i="7"/>
  <c r="AL110" i="7"/>
  <c r="AL105" i="7"/>
  <c r="AL98" i="7"/>
  <c r="AL99" i="7"/>
  <c r="AL100" i="7"/>
  <c r="AL101" i="7"/>
  <c r="AL102" i="7"/>
  <c r="AL103" i="7"/>
  <c r="AL97" i="7"/>
  <c r="AJ104" i="7"/>
  <c r="AK108" i="7" s="1"/>
  <c r="AI104" i="7"/>
  <c r="AH104" i="7"/>
  <c r="AF104" i="7"/>
  <c r="AD104" i="7"/>
  <c r="AE106" i="7" s="1"/>
  <c r="AB104" i="7"/>
  <c r="Z104" i="7"/>
  <c r="AA106" i="7" s="1"/>
  <c r="Y104" i="7"/>
  <c r="X104" i="7"/>
  <c r="V104" i="7"/>
  <c r="W109" i="7" s="1"/>
  <c r="T104" i="7"/>
  <c r="R104" i="7"/>
  <c r="S107" i="7" s="1"/>
  <c r="P104" i="7"/>
  <c r="O104" i="7"/>
  <c r="N104" i="7"/>
  <c r="L104" i="7"/>
  <c r="M105" i="7" s="1"/>
  <c r="J104" i="7"/>
  <c r="I104" i="7"/>
  <c r="H104" i="7"/>
  <c r="G110" i="7"/>
  <c r="G106" i="7"/>
  <c r="F104" i="7"/>
  <c r="G105" i="7" s="1"/>
  <c r="D104" i="7"/>
  <c r="AL92" i="7"/>
  <c r="AL93" i="7"/>
  <c r="AL94" i="7"/>
  <c r="AL95" i="7"/>
  <c r="AL91" i="7"/>
  <c r="AL85" i="7"/>
  <c r="AL86" i="7"/>
  <c r="AL87" i="7"/>
  <c r="AL88" i="7"/>
  <c r="AL89" i="7"/>
  <c r="AL84" i="7"/>
  <c r="AL80" i="7"/>
  <c r="AL81" i="7"/>
  <c r="AL79" i="7"/>
  <c r="AL78" i="7"/>
  <c r="AL77" i="7"/>
  <c r="AL74" i="7"/>
  <c r="AL72" i="7"/>
  <c r="AL71" i="7"/>
  <c r="AL70" i="7"/>
  <c r="AL69" i="7"/>
  <c r="AL67" i="7"/>
  <c r="AL62" i="7"/>
  <c r="AL61" i="7"/>
  <c r="AL59" i="7"/>
  <c r="AL58" i="7"/>
  <c r="AL57" i="7"/>
  <c r="AL56" i="7"/>
  <c r="AL53" i="7"/>
  <c r="AL52" i="7"/>
  <c r="Q57" i="7"/>
  <c r="AL50" i="7"/>
  <c r="AL49" i="7"/>
  <c r="AL48" i="7"/>
  <c r="AL47" i="7"/>
  <c r="AL46" i="7"/>
  <c r="AL44" i="7"/>
  <c r="AL43" i="7"/>
  <c r="AL42" i="7"/>
  <c r="AL41" i="7"/>
  <c r="AL40" i="7"/>
  <c r="AK47" i="7"/>
  <c r="AK49" i="7"/>
  <c r="AL38" i="7"/>
  <c r="AL37" i="7"/>
  <c r="AL36" i="7"/>
  <c r="AL35" i="7"/>
  <c r="AL33" i="7"/>
  <c r="AL32" i="7"/>
  <c r="AL29" i="7"/>
  <c r="AL28" i="7"/>
  <c r="AL27" i="7"/>
  <c r="AL25" i="7"/>
  <c r="AL24" i="7"/>
  <c r="AL23" i="7"/>
  <c r="AL22" i="7"/>
  <c r="AL21" i="7"/>
  <c r="AL20" i="7"/>
  <c r="AL19" i="7"/>
  <c r="AL18" i="7"/>
  <c r="AL17" i="7"/>
  <c r="AL15" i="7"/>
  <c r="AL14" i="7"/>
  <c r="AL13" i="7"/>
  <c r="AL12" i="7"/>
  <c r="AL11" i="7"/>
  <c r="AL9" i="7"/>
  <c r="AL8" i="7"/>
  <c r="AL7" i="7"/>
  <c r="AJ207" i="7"/>
  <c r="AK208" i="7" s="1"/>
  <c r="AH207" i="7"/>
  <c r="AI210" i="7" s="1"/>
  <c r="AF207" i="7"/>
  <c r="AG209" i="7" s="1"/>
  <c r="AD207" i="7"/>
  <c r="AE208" i="7" s="1"/>
  <c r="AB207" i="7"/>
  <c r="Z207" i="7"/>
  <c r="Y207" i="7"/>
  <c r="X207" i="7"/>
  <c r="V207" i="7"/>
  <c r="W209" i="7" s="1"/>
  <c r="T207" i="7"/>
  <c r="R207" i="7"/>
  <c r="S209" i="7" s="1"/>
  <c r="P207" i="7"/>
  <c r="N207" i="7"/>
  <c r="O207" i="7" s="1"/>
  <c r="L207" i="7"/>
  <c r="M208" i="7" s="1"/>
  <c r="J207" i="7"/>
  <c r="K207" i="7" s="1"/>
  <c r="H207" i="7"/>
  <c r="I208" i="7" s="1"/>
  <c r="I207" i="7" s="1"/>
  <c r="F207" i="7"/>
  <c r="D207" i="7"/>
  <c r="E209" i="7" s="1"/>
  <c r="AJ200" i="7"/>
  <c r="AK204" i="7" s="1"/>
  <c r="AH200" i="7"/>
  <c r="AI205" i="7" s="1"/>
  <c r="AF200" i="7"/>
  <c r="AG204" i="7" s="1"/>
  <c r="AD200" i="7"/>
  <c r="AE205" i="7" s="1"/>
  <c r="AB200" i="7"/>
  <c r="Z200" i="7"/>
  <c r="X200" i="7"/>
  <c r="V200" i="7"/>
  <c r="W202" i="7" s="1"/>
  <c r="T200" i="7"/>
  <c r="U203" i="7" s="1"/>
  <c r="R200" i="7"/>
  <c r="P200" i="7"/>
  <c r="Q204" i="7" s="1"/>
  <c r="N200" i="7"/>
  <c r="L200" i="7"/>
  <c r="M206" i="7" s="1"/>
  <c r="J200" i="7"/>
  <c r="K200" i="7" s="1"/>
  <c r="H200" i="7"/>
  <c r="I201" i="7" s="1"/>
  <c r="F200" i="7"/>
  <c r="D200" i="7"/>
  <c r="E202" i="7" s="1"/>
  <c r="AJ167" i="7"/>
  <c r="AK194" i="7" s="1"/>
  <c r="AH167" i="7"/>
  <c r="AI167" i="7" s="1"/>
  <c r="AF167" i="7"/>
  <c r="AG167" i="7" s="1"/>
  <c r="AD167" i="7"/>
  <c r="AE167" i="7" s="1"/>
  <c r="AB167" i="7"/>
  <c r="Z167" i="7"/>
  <c r="AA167" i="7" s="1"/>
  <c r="X167" i="7"/>
  <c r="Y167" i="7" s="1"/>
  <c r="V167" i="7"/>
  <c r="W167" i="7" s="1"/>
  <c r="T167" i="7"/>
  <c r="U169" i="7" s="1"/>
  <c r="R167" i="7"/>
  <c r="S167" i="7" s="1"/>
  <c r="P167" i="7"/>
  <c r="Q167" i="7" s="1"/>
  <c r="N167" i="7"/>
  <c r="O167" i="7" s="1"/>
  <c r="L167" i="7"/>
  <c r="M167" i="7" s="1"/>
  <c r="J167" i="7"/>
  <c r="K167" i="7" s="1"/>
  <c r="H167" i="7"/>
  <c r="I167" i="7" s="1"/>
  <c r="F167" i="7"/>
  <c r="D167" i="7"/>
  <c r="AJ161" i="7"/>
  <c r="AK164" i="7" s="1"/>
  <c r="AI161" i="7"/>
  <c r="AH161" i="7"/>
  <c r="AG161" i="7"/>
  <c r="AF161" i="7"/>
  <c r="AD161" i="7"/>
  <c r="AE162" i="7" s="1"/>
  <c r="AC161" i="7"/>
  <c r="AB161" i="7"/>
  <c r="AA161" i="7"/>
  <c r="Z161" i="7"/>
  <c r="Y161" i="7"/>
  <c r="X161" i="7"/>
  <c r="W161" i="7"/>
  <c r="V161" i="7"/>
  <c r="T161" i="7"/>
  <c r="U162" i="7" s="1"/>
  <c r="R161" i="7"/>
  <c r="S163" i="7" s="1"/>
  <c r="P161" i="7"/>
  <c r="Q164" i="7" s="1"/>
  <c r="O161" i="7"/>
  <c r="N161" i="7"/>
  <c r="L161" i="7"/>
  <c r="M161" i="7" s="1"/>
  <c r="K161" i="7"/>
  <c r="J161" i="7"/>
  <c r="I161" i="7"/>
  <c r="H161" i="7"/>
  <c r="F161" i="7"/>
  <c r="G163" i="7" s="1"/>
  <c r="G161" i="7" s="1"/>
  <c r="D161" i="7"/>
  <c r="AJ157" i="7"/>
  <c r="AK157" i="7" s="1"/>
  <c r="AI157" i="7"/>
  <c r="AH157" i="7"/>
  <c r="AG157" i="7"/>
  <c r="AF157" i="7"/>
  <c r="AD157" i="7"/>
  <c r="AE157" i="7" s="1"/>
  <c r="AB157" i="7"/>
  <c r="AC157" i="7" s="1"/>
  <c r="AA157" i="7"/>
  <c r="Z157" i="7"/>
  <c r="Y157" i="7"/>
  <c r="X157" i="7"/>
  <c r="W157" i="7"/>
  <c r="V157" i="7"/>
  <c r="U157" i="7"/>
  <c r="T157" i="7"/>
  <c r="R157" i="7"/>
  <c r="S158" i="7" s="1"/>
  <c r="P157" i="7"/>
  <c r="Q158" i="7" s="1"/>
  <c r="Q157" i="7" s="1"/>
  <c r="O157" i="7"/>
  <c r="N157" i="7"/>
  <c r="M157" i="7"/>
  <c r="L157" i="7"/>
  <c r="K157" i="7"/>
  <c r="J157" i="7"/>
  <c r="I157" i="7"/>
  <c r="H157" i="7"/>
  <c r="F157" i="7"/>
  <c r="G158" i="7" s="1"/>
  <c r="G157" i="7" s="1"/>
  <c r="E157" i="7"/>
  <c r="D157" i="7"/>
  <c r="AJ152" i="7"/>
  <c r="AI152" i="7"/>
  <c r="AH152" i="7"/>
  <c r="AG152" i="7"/>
  <c r="AF152" i="7"/>
  <c r="AD152" i="7"/>
  <c r="AE155" i="7" s="1"/>
  <c r="AB152" i="7"/>
  <c r="AA152" i="7"/>
  <c r="Z152" i="7"/>
  <c r="Y152" i="7"/>
  <c r="X152" i="7"/>
  <c r="W152" i="7"/>
  <c r="V152" i="7"/>
  <c r="U152" i="7"/>
  <c r="T152" i="7"/>
  <c r="R152" i="7"/>
  <c r="S153" i="7" s="1"/>
  <c r="P152" i="7"/>
  <c r="Q153" i="7" s="1"/>
  <c r="O152" i="7"/>
  <c r="N152" i="7"/>
  <c r="M152" i="7"/>
  <c r="L152" i="7"/>
  <c r="K152" i="7"/>
  <c r="J152" i="7"/>
  <c r="I152" i="7"/>
  <c r="H152" i="7"/>
  <c r="F152" i="7"/>
  <c r="G155" i="7" s="1"/>
  <c r="G152" i="7" s="1"/>
  <c r="E152" i="7"/>
  <c r="D152" i="7"/>
  <c r="AJ148" i="7"/>
  <c r="AK149" i="7" s="1"/>
  <c r="AI148" i="7"/>
  <c r="AH148" i="7"/>
  <c r="AF148" i="7"/>
  <c r="AG148" i="7" s="1"/>
  <c r="AD148" i="7"/>
  <c r="AE149" i="7" s="1"/>
  <c r="AB148" i="7"/>
  <c r="AC149" i="7" s="1"/>
  <c r="AC148" i="7" s="1"/>
  <c r="Z148" i="7"/>
  <c r="AA148" i="7" s="1"/>
  <c r="Y148" i="7"/>
  <c r="X148" i="7"/>
  <c r="V148" i="7"/>
  <c r="W149" i="7" s="1"/>
  <c r="W148" i="7" s="1"/>
  <c r="T148" i="7"/>
  <c r="R148" i="7"/>
  <c r="S149" i="7" s="1"/>
  <c r="P148" i="7"/>
  <c r="Q149" i="7" s="1"/>
  <c r="N148" i="7"/>
  <c r="L148" i="7"/>
  <c r="M149" i="7" s="1"/>
  <c r="M148" i="7" s="1"/>
  <c r="K148" i="7"/>
  <c r="J148" i="7"/>
  <c r="I148" i="7"/>
  <c r="H148" i="7"/>
  <c r="F148" i="7"/>
  <c r="G149" i="7" s="1"/>
  <c r="G148" i="7" s="1"/>
  <c r="D148" i="7"/>
  <c r="AJ142" i="7"/>
  <c r="AK143" i="7" s="1"/>
  <c r="AI142" i="7"/>
  <c r="AH142" i="7"/>
  <c r="AF142" i="7"/>
  <c r="AD142" i="7"/>
  <c r="AE143" i="7" s="1"/>
  <c r="AB142" i="7"/>
  <c r="AC143" i="7" s="1"/>
  <c r="Z142" i="7"/>
  <c r="Y142" i="7"/>
  <c r="X142" i="7"/>
  <c r="V142" i="7"/>
  <c r="W146" i="7" s="1"/>
  <c r="W142" i="7" s="1"/>
  <c r="T142" i="7"/>
  <c r="U144" i="7" s="1"/>
  <c r="R142" i="7"/>
  <c r="S147" i="7" s="1"/>
  <c r="P142" i="7"/>
  <c r="Q147" i="7" s="1"/>
  <c r="N142" i="7"/>
  <c r="L142" i="7"/>
  <c r="M147" i="7" s="1"/>
  <c r="K142" i="7"/>
  <c r="J142" i="7"/>
  <c r="I142" i="7"/>
  <c r="H142" i="7"/>
  <c r="F142" i="7"/>
  <c r="G144" i="7" s="1"/>
  <c r="D142" i="7"/>
  <c r="AJ137" i="7"/>
  <c r="AI137" i="7"/>
  <c r="AH137" i="7"/>
  <c r="AF137" i="7"/>
  <c r="AD137" i="7"/>
  <c r="AE140" i="7" s="1"/>
  <c r="AB137" i="7"/>
  <c r="AC139" i="7" s="1"/>
  <c r="Z137" i="7"/>
  <c r="Y137" i="7"/>
  <c r="X137" i="7"/>
  <c r="V137" i="7"/>
  <c r="W139" i="7" s="1"/>
  <c r="T137" i="7"/>
  <c r="U140" i="7" s="1"/>
  <c r="R137" i="7"/>
  <c r="S141" i="7" s="1"/>
  <c r="P137" i="7"/>
  <c r="Q139" i="7" s="1"/>
  <c r="N137" i="7"/>
  <c r="L137" i="7"/>
  <c r="K137" i="7"/>
  <c r="J137" i="7"/>
  <c r="H137" i="7"/>
  <c r="I139" i="7" s="1"/>
  <c r="I137" i="7" s="1"/>
  <c r="F137" i="7"/>
  <c r="G138" i="7" s="1"/>
  <c r="D137" i="7"/>
  <c r="AK128" i="7"/>
  <c r="AK117" i="7"/>
  <c r="AI117" i="7"/>
  <c r="AG117" i="7"/>
  <c r="AE117" i="7"/>
  <c r="AC117" i="7"/>
  <c r="AA117" i="7"/>
  <c r="Y117" i="7"/>
  <c r="W117" i="7"/>
  <c r="U117" i="7"/>
  <c r="S117" i="7"/>
  <c r="Q117" i="7"/>
  <c r="O117" i="7"/>
  <c r="M117" i="7"/>
  <c r="K117" i="7"/>
  <c r="I117" i="7"/>
  <c r="G117" i="7"/>
  <c r="E117" i="7"/>
  <c r="AK116" i="7"/>
  <c r="AI116" i="7"/>
  <c r="AG116" i="7"/>
  <c r="AE116" i="7"/>
  <c r="AC116" i="7"/>
  <c r="AA116" i="7"/>
  <c r="Y116" i="7"/>
  <c r="W116" i="7"/>
  <c r="U116" i="7"/>
  <c r="S116" i="7"/>
  <c r="Q116" i="7"/>
  <c r="O116" i="7"/>
  <c r="M116" i="7"/>
  <c r="K116" i="7"/>
  <c r="I116" i="7"/>
  <c r="G116" i="7"/>
  <c r="E116" i="7"/>
  <c r="Q108" i="7"/>
  <c r="K104" i="7"/>
  <c r="AJ96" i="7"/>
  <c r="AK99" i="7" s="1"/>
  <c r="AH96" i="7"/>
  <c r="AI98" i="7" s="1"/>
  <c r="AF96" i="7"/>
  <c r="AG98" i="7" s="1"/>
  <c r="AD96" i="7"/>
  <c r="AE97" i="7" s="1"/>
  <c r="AB96" i="7"/>
  <c r="Z96" i="7"/>
  <c r="X96" i="7"/>
  <c r="V96" i="7"/>
  <c r="W100" i="7" s="1"/>
  <c r="T96" i="7"/>
  <c r="R96" i="7"/>
  <c r="S101" i="7" s="1"/>
  <c r="P96" i="7"/>
  <c r="Q103" i="7" s="1"/>
  <c r="N96" i="7"/>
  <c r="L96" i="7"/>
  <c r="M99" i="7" s="1"/>
  <c r="J96" i="7"/>
  <c r="K97" i="7" s="1"/>
  <c r="K96" i="7" s="1"/>
  <c r="H96" i="7"/>
  <c r="I97" i="7" s="1"/>
  <c r="I96" i="7" s="1"/>
  <c r="F96" i="7"/>
  <c r="G101" i="7" s="1"/>
  <c r="D96" i="7"/>
  <c r="E100" i="7" s="1"/>
  <c r="AJ83" i="7"/>
  <c r="AJ65" i="7" s="1"/>
  <c r="AK65" i="7" s="1"/>
  <c r="AH83" i="7"/>
  <c r="AH65" i="7" s="1"/>
  <c r="AI65" i="7" s="1"/>
  <c r="AF83" i="7"/>
  <c r="AF65" i="7" s="1"/>
  <c r="AG65" i="7" s="1"/>
  <c r="AD83" i="7"/>
  <c r="AD65" i="7" s="1"/>
  <c r="AE65" i="7" s="1"/>
  <c r="AB83" i="7"/>
  <c r="AB65" i="7" s="1"/>
  <c r="AC65" i="7" s="1"/>
  <c r="Z83" i="7"/>
  <c r="Z65" i="7" s="1"/>
  <c r="AA65" i="7" s="1"/>
  <c r="X83" i="7"/>
  <c r="X65" i="7" s="1"/>
  <c r="Y65" i="7" s="1"/>
  <c r="V83" i="7"/>
  <c r="V65" i="7" s="1"/>
  <c r="W65" i="7" s="1"/>
  <c r="T83" i="7"/>
  <c r="T65" i="7" s="1"/>
  <c r="U65" i="7" s="1"/>
  <c r="R83" i="7"/>
  <c r="R65" i="7" s="1"/>
  <c r="S65" i="7" s="1"/>
  <c r="P83" i="7"/>
  <c r="P65" i="7" s="1"/>
  <c r="Q65" i="7" s="1"/>
  <c r="N83" i="7"/>
  <c r="N65" i="7" s="1"/>
  <c r="O65" i="7" s="1"/>
  <c r="L83" i="7"/>
  <c r="L65" i="7" s="1"/>
  <c r="M65" i="7" s="1"/>
  <c r="J83" i="7"/>
  <c r="J65" i="7" s="1"/>
  <c r="K65" i="7" s="1"/>
  <c r="H83" i="7"/>
  <c r="H65" i="7" s="1"/>
  <c r="I65" i="7" s="1"/>
  <c r="F83" i="7"/>
  <c r="F65" i="7" s="1"/>
  <c r="G65" i="7" s="1"/>
  <c r="D83" i="7"/>
  <c r="D65" i="7" s="1"/>
  <c r="E65" i="7" s="1"/>
  <c r="AJ60" i="7"/>
  <c r="AK61" i="7" s="1"/>
  <c r="AI60" i="7"/>
  <c r="AH60" i="7"/>
  <c r="AF60" i="7"/>
  <c r="AD60" i="7"/>
  <c r="AE60" i="7" s="1"/>
  <c r="AB60" i="7"/>
  <c r="AC61" i="7" s="1"/>
  <c r="AC60" i="7" s="1"/>
  <c r="Z60" i="7"/>
  <c r="AA60" i="7" s="1"/>
  <c r="X60" i="7"/>
  <c r="Y60" i="7" s="1"/>
  <c r="W60" i="7"/>
  <c r="V60" i="7"/>
  <c r="T60" i="7"/>
  <c r="U60" i="7" s="1"/>
  <c r="R60" i="7"/>
  <c r="S62" i="7" s="1"/>
  <c r="P60" i="7"/>
  <c r="Q61" i="7" s="1"/>
  <c r="Q60" i="7" s="1"/>
  <c r="O60" i="7"/>
  <c r="N60" i="7"/>
  <c r="L60" i="7"/>
  <c r="M60" i="7" s="1"/>
  <c r="K60" i="7"/>
  <c r="J60" i="7"/>
  <c r="I60" i="7"/>
  <c r="H60" i="7"/>
  <c r="F60" i="7"/>
  <c r="G62" i="7" s="1"/>
  <c r="D60" i="7"/>
  <c r="E60" i="7" s="1"/>
  <c r="AJ55" i="7"/>
  <c r="AK57" i="7" s="1"/>
  <c r="AK55" i="7" s="1"/>
  <c r="AI55" i="7"/>
  <c r="AH55" i="7"/>
  <c r="AF55" i="7"/>
  <c r="AD55" i="7"/>
  <c r="AB55" i="7"/>
  <c r="AC59" i="7" s="1"/>
  <c r="Z55" i="7"/>
  <c r="AA55" i="7" s="1"/>
  <c r="X55" i="7"/>
  <c r="Y55" i="7" s="1"/>
  <c r="W55" i="7"/>
  <c r="V55" i="7"/>
  <c r="T55" i="7"/>
  <c r="R55" i="7"/>
  <c r="S59" i="7" s="1"/>
  <c r="P55" i="7"/>
  <c r="Q56" i="7" s="1"/>
  <c r="N55" i="7"/>
  <c r="O55" i="7" s="1"/>
  <c r="L55" i="7"/>
  <c r="M55" i="7" s="1"/>
  <c r="K55" i="7"/>
  <c r="J55" i="7"/>
  <c r="I55" i="7"/>
  <c r="H55" i="7"/>
  <c r="F55" i="7"/>
  <c r="G56" i="7" s="1"/>
  <c r="D55" i="7"/>
  <c r="AJ51" i="7"/>
  <c r="AK52" i="7" s="1"/>
  <c r="AH51" i="7"/>
  <c r="AI51" i="7" s="1"/>
  <c r="AF51" i="7"/>
  <c r="AG52" i="7" s="1"/>
  <c r="AD51" i="7"/>
  <c r="AE52" i="7" s="1"/>
  <c r="AB51" i="7"/>
  <c r="AC52" i="7" s="1"/>
  <c r="AC51" i="7" s="1"/>
  <c r="Z51" i="7"/>
  <c r="AA51" i="7" s="1"/>
  <c r="X51" i="7"/>
  <c r="V51" i="7"/>
  <c r="W52" i="7" s="1"/>
  <c r="W51" i="7" s="1"/>
  <c r="T51" i="7"/>
  <c r="U52" i="7" s="1"/>
  <c r="U51" i="7" s="1"/>
  <c r="R51" i="7"/>
  <c r="S52" i="7" s="1"/>
  <c r="P51" i="7"/>
  <c r="Q52" i="7" s="1"/>
  <c r="Q51" i="7" s="1"/>
  <c r="N51" i="7"/>
  <c r="O51" i="7" s="1"/>
  <c r="L51" i="7"/>
  <c r="M51" i="7" s="1"/>
  <c r="J51" i="7"/>
  <c r="K52" i="7" s="1"/>
  <c r="H51" i="7"/>
  <c r="I52" i="7" s="1"/>
  <c r="I51" i="7" s="1"/>
  <c r="F51" i="7"/>
  <c r="G53" i="7" s="1"/>
  <c r="D51" i="7"/>
  <c r="E52" i="7" s="1"/>
  <c r="E51" i="7" s="1"/>
  <c r="AJ45" i="7"/>
  <c r="AK50" i="7" s="1"/>
  <c r="AH45" i="7"/>
  <c r="AF45" i="7"/>
  <c r="AG47" i="7" s="1"/>
  <c r="AD45" i="7"/>
  <c r="AE50" i="7" s="1"/>
  <c r="AB45" i="7"/>
  <c r="AC50" i="7" s="1"/>
  <c r="Z45" i="7"/>
  <c r="X45" i="7"/>
  <c r="Y49" i="7" s="1"/>
  <c r="V45" i="7"/>
  <c r="W47" i="7" s="1"/>
  <c r="T45" i="7"/>
  <c r="R45" i="7"/>
  <c r="S47" i="7" s="1"/>
  <c r="P45" i="7"/>
  <c r="Q50" i="7" s="1"/>
  <c r="N45" i="7"/>
  <c r="L45" i="7"/>
  <c r="J45" i="7"/>
  <c r="K49" i="7" s="1"/>
  <c r="H45" i="7"/>
  <c r="I50" i="7" s="1"/>
  <c r="F45" i="7"/>
  <c r="G49" i="7" s="1"/>
  <c r="D45" i="7"/>
  <c r="E50" i="7" s="1"/>
  <c r="AJ39" i="7"/>
  <c r="AK44" i="7" s="1"/>
  <c r="AI39" i="7"/>
  <c r="AH39" i="7"/>
  <c r="AF39" i="7"/>
  <c r="AD39" i="7"/>
  <c r="AE42" i="7" s="1"/>
  <c r="AB39" i="7"/>
  <c r="Z39" i="7"/>
  <c r="X39" i="7"/>
  <c r="Y43" i="7" s="1"/>
  <c r="V39" i="7"/>
  <c r="W42" i="7" s="1"/>
  <c r="T39" i="7"/>
  <c r="U43" i="7" s="1"/>
  <c r="R39" i="7"/>
  <c r="S41" i="7" s="1"/>
  <c r="P39" i="7"/>
  <c r="Q43" i="7" s="1"/>
  <c r="N39" i="7"/>
  <c r="L39" i="7"/>
  <c r="J39" i="7"/>
  <c r="K41" i="7" s="1"/>
  <c r="H39" i="7"/>
  <c r="I43" i="7" s="1"/>
  <c r="F39" i="7"/>
  <c r="G44" i="7" s="1"/>
  <c r="D39" i="7"/>
  <c r="E42" i="7" s="1"/>
  <c r="AJ34" i="7"/>
  <c r="AK37" i="7" s="1"/>
  <c r="AI34" i="7"/>
  <c r="AH34" i="7"/>
  <c r="AF34" i="7"/>
  <c r="AD34" i="7"/>
  <c r="AB34" i="7"/>
  <c r="AC36" i="7" s="1"/>
  <c r="Z34" i="7"/>
  <c r="X34" i="7"/>
  <c r="Y36" i="7" s="1"/>
  <c r="V34" i="7"/>
  <c r="T34" i="7"/>
  <c r="U37" i="7" s="1"/>
  <c r="R34" i="7"/>
  <c r="S38" i="7" s="1"/>
  <c r="P34" i="7"/>
  <c r="Q36" i="7" s="1"/>
  <c r="N34" i="7"/>
  <c r="L34" i="7"/>
  <c r="J34" i="7"/>
  <c r="K35" i="7" s="1"/>
  <c r="H34" i="7"/>
  <c r="I36" i="7" s="1"/>
  <c r="F34" i="7"/>
  <c r="D34" i="7"/>
  <c r="E38" i="7" s="1"/>
  <c r="AJ31" i="7"/>
  <c r="AK32" i="7" s="1"/>
  <c r="AH31" i="7"/>
  <c r="AF31" i="7"/>
  <c r="AG33" i="7" s="1"/>
  <c r="AD31" i="7"/>
  <c r="AE32" i="7" s="1"/>
  <c r="AB31" i="7"/>
  <c r="AC32" i="7" s="1"/>
  <c r="Z31" i="7"/>
  <c r="AA33" i="7" s="1"/>
  <c r="X31" i="7"/>
  <c r="Y33" i="7" s="1"/>
  <c r="V31" i="7"/>
  <c r="W32" i="7" s="1"/>
  <c r="T31" i="7"/>
  <c r="U32" i="7" s="1"/>
  <c r="R31" i="7"/>
  <c r="S33" i="7" s="1"/>
  <c r="P31" i="7"/>
  <c r="N31" i="7"/>
  <c r="O32" i="7" s="1"/>
  <c r="L31" i="7"/>
  <c r="M32" i="7" s="1"/>
  <c r="J31" i="7"/>
  <c r="K33" i="7" s="1"/>
  <c r="H31" i="7"/>
  <c r="I33" i="7" s="1"/>
  <c r="F31" i="7"/>
  <c r="G32" i="7" s="1"/>
  <c r="D31" i="7"/>
  <c r="E32" i="7" s="1"/>
  <c r="AJ26" i="7"/>
  <c r="AH26" i="7"/>
  <c r="AF26" i="7"/>
  <c r="AG28" i="7" s="1"/>
  <c r="AD26" i="7"/>
  <c r="AE29" i="7" s="1"/>
  <c r="AB26" i="7"/>
  <c r="AC28" i="7" s="1"/>
  <c r="Z26" i="7"/>
  <c r="AA28" i="7" s="1"/>
  <c r="X26" i="7"/>
  <c r="Y28" i="7" s="1"/>
  <c r="V26" i="7"/>
  <c r="W29" i="7" s="1"/>
  <c r="T26" i="7"/>
  <c r="R26" i="7"/>
  <c r="P26" i="7"/>
  <c r="Q28" i="7" s="1"/>
  <c r="N26" i="7"/>
  <c r="L26" i="7"/>
  <c r="M28" i="7" s="1"/>
  <c r="J26" i="7"/>
  <c r="H26" i="7"/>
  <c r="I28" i="7" s="1"/>
  <c r="F26" i="7"/>
  <c r="D26" i="7"/>
  <c r="AJ16" i="7"/>
  <c r="AK25" i="7" s="1"/>
  <c r="AH16" i="7"/>
  <c r="AF16" i="7"/>
  <c r="AG25" i="7" s="1"/>
  <c r="AD16" i="7"/>
  <c r="AE20" i="7" s="1"/>
  <c r="AB16" i="7"/>
  <c r="AC20" i="7" s="1"/>
  <c r="Z16" i="7"/>
  <c r="X16" i="7"/>
  <c r="Y23" i="7" s="1"/>
  <c r="V16" i="7"/>
  <c r="T16" i="7"/>
  <c r="U25" i="7" s="1"/>
  <c r="R16" i="7"/>
  <c r="P16" i="7"/>
  <c r="Q19" i="7" s="1"/>
  <c r="N16" i="7"/>
  <c r="O24" i="7" s="1"/>
  <c r="L16" i="7"/>
  <c r="M24" i="7" s="1"/>
  <c r="J16" i="7"/>
  <c r="K21" i="7" s="1"/>
  <c r="H16" i="7"/>
  <c r="I19" i="7" s="1"/>
  <c r="F16" i="7"/>
  <c r="D16" i="7"/>
  <c r="E22" i="7" s="1"/>
  <c r="AK15" i="7"/>
  <c r="AI15" i="7"/>
  <c r="AG15" i="7"/>
  <c r="AE15" i="7"/>
  <c r="AC15" i="7"/>
  <c r="AA15" i="7"/>
  <c r="Y15" i="7"/>
  <c r="W15" i="7"/>
  <c r="U15" i="7"/>
  <c r="S15" i="7"/>
  <c r="Q15" i="7"/>
  <c r="O15" i="7"/>
  <c r="M15" i="7"/>
  <c r="K15" i="7"/>
  <c r="I15" i="7"/>
  <c r="G15" i="7"/>
  <c r="E15" i="7"/>
  <c r="AK14" i="7"/>
  <c r="AI14" i="7"/>
  <c r="AG14" i="7"/>
  <c r="AE14" i="7"/>
  <c r="AC14" i="7"/>
  <c r="AA14" i="7"/>
  <c r="Y14" i="7"/>
  <c r="W14" i="7"/>
  <c r="U14" i="7"/>
  <c r="S14" i="7"/>
  <c r="Q14" i="7"/>
  <c r="O14" i="7"/>
  <c r="M14" i="7"/>
  <c r="K14" i="7"/>
  <c r="I14" i="7"/>
  <c r="G14" i="7"/>
  <c r="E14" i="7"/>
  <c r="AK13" i="7"/>
  <c r="AI13" i="7"/>
  <c r="AG13" i="7"/>
  <c r="AE13" i="7"/>
  <c r="AC13" i="7"/>
  <c r="AA13" i="7"/>
  <c r="Y13" i="7"/>
  <c r="W13" i="7"/>
  <c r="U13" i="7"/>
  <c r="S13" i="7"/>
  <c r="Q13" i="7"/>
  <c r="O13" i="7"/>
  <c r="M13" i="7"/>
  <c r="K13" i="7"/>
  <c r="I13" i="7"/>
  <c r="G13" i="7"/>
  <c r="E13" i="7"/>
  <c r="AK12" i="7"/>
  <c r="AI12" i="7"/>
  <c r="AG12" i="7"/>
  <c r="AE12" i="7"/>
  <c r="AC12" i="7"/>
  <c r="AA12" i="7"/>
  <c r="Y12" i="7"/>
  <c r="W12" i="7"/>
  <c r="U12" i="7"/>
  <c r="S12" i="7"/>
  <c r="Q12" i="7"/>
  <c r="O12" i="7"/>
  <c r="M12" i="7"/>
  <c r="K12" i="7"/>
  <c r="I12" i="7"/>
  <c r="G12" i="7"/>
  <c r="E12" i="7"/>
  <c r="AK11" i="7"/>
  <c r="AI11" i="7"/>
  <c r="AG11" i="7"/>
  <c r="AE11" i="7"/>
  <c r="AC11" i="7"/>
  <c r="AA11" i="7"/>
  <c r="Y11" i="7"/>
  <c r="W11" i="7"/>
  <c r="U11" i="7"/>
  <c r="S11" i="7"/>
  <c r="Q11" i="7"/>
  <c r="O11" i="7"/>
  <c r="M11" i="7"/>
  <c r="K11" i="7"/>
  <c r="I11" i="7"/>
  <c r="G11" i="7"/>
  <c r="E11" i="7"/>
  <c r="AJ10" i="7"/>
  <c r="AH10" i="7"/>
  <c r="AF10" i="7"/>
  <c r="AD10" i="7"/>
  <c r="AB10" i="7"/>
  <c r="Z10" i="7"/>
  <c r="X10" i="7"/>
  <c r="V10" i="7"/>
  <c r="T10" i="7"/>
  <c r="R10" i="7"/>
  <c r="P10" i="7"/>
  <c r="N10" i="7"/>
  <c r="L10" i="7"/>
  <c r="J10" i="7"/>
  <c r="H10" i="7"/>
  <c r="F10" i="7"/>
  <c r="D10" i="7"/>
  <c r="AK9" i="7"/>
  <c r="AI9" i="7"/>
  <c r="AG9" i="7"/>
  <c r="AE9" i="7"/>
  <c r="AC9" i="7"/>
  <c r="AA9" i="7"/>
  <c r="Y9" i="7"/>
  <c r="W9" i="7"/>
  <c r="U9" i="7"/>
  <c r="S9" i="7"/>
  <c r="Q9" i="7"/>
  <c r="O9" i="7"/>
  <c r="M9" i="7"/>
  <c r="K9" i="7"/>
  <c r="I9" i="7"/>
  <c r="G9" i="7"/>
  <c r="E9" i="7"/>
  <c r="AK8" i="7"/>
  <c r="AI8" i="7"/>
  <c r="AG8" i="7"/>
  <c r="AE8" i="7"/>
  <c r="AC8" i="7"/>
  <c r="AA8" i="7"/>
  <c r="Y8" i="7"/>
  <c r="W8" i="7"/>
  <c r="U8" i="7"/>
  <c r="S8" i="7"/>
  <c r="Q8" i="7"/>
  <c r="O8" i="7"/>
  <c r="M8" i="7"/>
  <c r="K8" i="7"/>
  <c r="I8" i="7"/>
  <c r="G8" i="7"/>
  <c r="E8" i="7"/>
  <c r="AG202" i="7" l="1"/>
  <c r="I202" i="7"/>
  <c r="E205" i="7"/>
  <c r="I204" i="7"/>
  <c r="I200" i="7" s="1"/>
  <c r="AG205" i="7"/>
  <c r="AL200" i="7"/>
  <c r="AM205" i="7" s="1"/>
  <c r="E203" i="7"/>
  <c r="AG210" i="7"/>
  <c r="Q205" i="7"/>
  <c r="AL207" i="7"/>
  <c r="W106" i="7"/>
  <c r="AL167" i="7"/>
  <c r="AM169" i="7" s="1"/>
  <c r="S129" i="7"/>
  <c r="W194" i="7"/>
  <c r="I169" i="7"/>
  <c r="AE169" i="7"/>
  <c r="M169" i="7"/>
  <c r="S169" i="7"/>
  <c r="Q194" i="7"/>
  <c r="S164" i="7"/>
  <c r="AE164" i="7"/>
  <c r="AE161" i="7" s="1"/>
  <c r="U161" i="7"/>
  <c r="S119" i="7"/>
  <c r="Q162" i="7"/>
  <c r="U163" i="7"/>
  <c r="AL152" i="7"/>
  <c r="AM155" i="7" s="1"/>
  <c r="AL157" i="7"/>
  <c r="AM158" i="7" s="1"/>
  <c r="AM157" i="7" s="1"/>
  <c r="AL161" i="7"/>
  <c r="AM165" i="7" s="1"/>
  <c r="Q163" i="7"/>
  <c r="S155" i="7"/>
  <c r="S165" i="7"/>
  <c r="Q155" i="7"/>
  <c r="S156" i="7"/>
  <c r="AK153" i="7"/>
  <c r="AK152" i="7" s="1"/>
  <c r="AM159" i="7"/>
  <c r="S159" i="7"/>
  <c r="S157" i="7" s="1"/>
  <c r="Q154" i="7"/>
  <c r="S162" i="7"/>
  <c r="AC135" i="7"/>
  <c r="AK150" i="7"/>
  <c r="AK148" i="7" s="1"/>
  <c r="AG132" i="7"/>
  <c r="M144" i="7"/>
  <c r="AE156" i="7"/>
  <c r="AE152" i="7" s="1"/>
  <c r="M131" i="7"/>
  <c r="S144" i="7"/>
  <c r="AL142" i="7"/>
  <c r="Q121" i="7"/>
  <c r="S120" i="7"/>
  <c r="Q143" i="7"/>
  <c r="S150" i="7"/>
  <c r="S148" i="7" s="1"/>
  <c r="M106" i="7"/>
  <c r="W103" i="7"/>
  <c r="Q134" i="7"/>
  <c r="Q150" i="7"/>
  <c r="Q148" i="7" s="1"/>
  <c r="W140" i="7"/>
  <c r="G143" i="7"/>
  <c r="G142" i="7" s="1"/>
  <c r="AE145" i="7"/>
  <c r="AC138" i="7"/>
  <c r="AC137" i="7" s="1"/>
  <c r="AL148" i="7"/>
  <c r="AM150" i="7" s="1"/>
  <c r="Q144" i="7"/>
  <c r="S143" i="7"/>
  <c r="S146" i="7"/>
  <c r="U143" i="7"/>
  <c r="W141" i="7"/>
  <c r="AE146" i="7"/>
  <c r="Q138" i="7"/>
  <c r="W138" i="7"/>
  <c r="AE139" i="7"/>
  <c r="AE147" i="7"/>
  <c r="Q141" i="7"/>
  <c r="AE150" i="7"/>
  <c r="AE148" i="7" s="1"/>
  <c r="AL137" i="7"/>
  <c r="AM138" i="7" s="1"/>
  <c r="S138" i="7"/>
  <c r="S139" i="7"/>
  <c r="S140" i="7"/>
  <c r="AE122" i="7"/>
  <c r="Q123" i="7"/>
  <c r="Q136" i="7"/>
  <c r="S123" i="7"/>
  <c r="AE123" i="7"/>
  <c r="G98" i="7"/>
  <c r="Q125" i="7"/>
  <c r="S127" i="7"/>
  <c r="AE130" i="7"/>
  <c r="AK103" i="7"/>
  <c r="Q127" i="7"/>
  <c r="U128" i="7"/>
  <c r="M123" i="7"/>
  <c r="Q120" i="7"/>
  <c r="Q124" i="7"/>
  <c r="Q129" i="7"/>
  <c r="U123" i="7"/>
  <c r="U130" i="7"/>
  <c r="U134" i="7"/>
  <c r="AE124" i="7"/>
  <c r="AE134" i="7"/>
  <c r="U125" i="7"/>
  <c r="U131" i="7"/>
  <c r="AL118" i="7"/>
  <c r="AM136" i="7" s="1"/>
  <c r="AE121" i="7"/>
  <c r="AE125" i="7"/>
  <c r="AE135" i="7"/>
  <c r="U133" i="7"/>
  <c r="Q122" i="7"/>
  <c r="Q126" i="7"/>
  <c r="U126" i="7"/>
  <c r="W120" i="7"/>
  <c r="W123" i="7"/>
  <c r="W119" i="7"/>
  <c r="W125" i="7"/>
  <c r="AL104" i="7"/>
  <c r="AM110" i="7" s="1"/>
  <c r="G109" i="7"/>
  <c r="G104" i="7" s="1"/>
  <c r="S109" i="7"/>
  <c r="AA110" i="7"/>
  <c r="AL83" i="7"/>
  <c r="AL65" i="7" s="1"/>
  <c r="AM65" i="7" s="1"/>
  <c r="Y115" i="7"/>
  <c r="AG115" i="7"/>
  <c r="S56" i="7"/>
  <c r="S55" i="7" s="1"/>
  <c r="O148" i="7"/>
  <c r="AK62" i="7"/>
  <c r="AK60" i="7" s="1"/>
  <c r="Q58" i="7"/>
  <c r="Q55" i="7" s="1"/>
  <c r="AK53" i="7"/>
  <c r="AK51" i="7" s="1"/>
  <c r="AL51" i="7"/>
  <c r="AL60" i="7"/>
  <c r="AM61" i="7" s="1"/>
  <c r="S61" i="7"/>
  <c r="S60" i="7" s="1"/>
  <c r="AL55" i="7"/>
  <c r="AM59" i="7" s="1"/>
  <c r="S53" i="7"/>
  <c r="S51" i="7" s="1"/>
  <c r="K53" i="7"/>
  <c r="K51" i="7" s="1"/>
  <c r="I47" i="7"/>
  <c r="W101" i="7"/>
  <c r="W48" i="7"/>
  <c r="AK162" i="7"/>
  <c r="G43" i="7"/>
  <c r="AC48" i="7"/>
  <c r="Q44" i="7"/>
  <c r="I48" i="7"/>
  <c r="Q41" i="7"/>
  <c r="Q46" i="7"/>
  <c r="W43" i="7"/>
  <c r="W49" i="7"/>
  <c r="I42" i="7"/>
  <c r="I39" i="7" s="1"/>
  <c r="Q42" i="7"/>
  <c r="Q47" i="7"/>
  <c r="W46" i="7"/>
  <c r="AK48" i="7"/>
  <c r="AL45" i="7"/>
  <c r="AM50" i="7" s="1"/>
  <c r="Q40" i="7"/>
  <c r="AL39" i="7"/>
  <c r="AM44" i="7" s="1"/>
  <c r="G42" i="7"/>
  <c r="K42" i="7"/>
  <c r="K39" i="7" s="1"/>
  <c r="Q48" i="7"/>
  <c r="Y50" i="7"/>
  <c r="AK46" i="7"/>
  <c r="G48" i="7"/>
  <c r="W98" i="7"/>
  <c r="S108" i="7"/>
  <c r="E115" i="7"/>
  <c r="M115" i="7"/>
  <c r="M45" i="7"/>
  <c r="O115" i="7"/>
  <c r="G119" i="7"/>
  <c r="U138" i="7"/>
  <c r="Q140" i="7"/>
  <c r="G120" i="7"/>
  <c r="W40" i="7"/>
  <c r="W97" i="7"/>
  <c r="W99" i="7"/>
  <c r="M101" i="7"/>
  <c r="AL26" i="7"/>
  <c r="AM28" i="7" s="1"/>
  <c r="G47" i="7"/>
  <c r="M119" i="7"/>
  <c r="G128" i="7"/>
  <c r="AG131" i="7"/>
  <c r="G141" i="7"/>
  <c r="AC152" i="7"/>
  <c r="Q202" i="7"/>
  <c r="AK209" i="7"/>
  <c r="I37" i="7"/>
  <c r="I34" i="7" s="1"/>
  <c r="AE53" i="7"/>
  <c r="AE51" i="7" s="1"/>
  <c r="I7" i="7"/>
  <c r="Q7" i="7"/>
  <c r="AL10" i="7"/>
  <c r="AM14" i="7" s="1"/>
  <c r="AE47" i="7"/>
  <c r="S98" i="7"/>
  <c r="AE102" i="7"/>
  <c r="AE115" i="7"/>
  <c r="AM115" i="7"/>
  <c r="G127" i="7"/>
  <c r="G140" i="7"/>
  <c r="AE141" i="7"/>
  <c r="K37" i="7"/>
  <c r="G61" i="7"/>
  <c r="G60" i="7" s="1"/>
  <c r="S99" i="7"/>
  <c r="M121" i="7"/>
  <c r="Q177" i="7"/>
  <c r="AE28" i="7"/>
  <c r="AL31" i="7"/>
  <c r="AM33" i="7" s="1"/>
  <c r="Q35" i="7"/>
  <c r="G33" i="7"/>
  <c r="G31" i="7" s="1"/>
  <c r="Q38" i="7"/>
  <c r="AL34" i="7"/>
  <c r="AM38" i="7" s="1"/>
  <c r="AK35" i="7"/>
  <c r="AK36" i="7"/>
  <c r="AG32" i="7"/>
  <c r="AG31" i="7" s="1"/>
  <c r="AE33" i="7"/>
  <c r="W28" i="7"/>
  <c r="U33" i="7"/>
  <c r="U31" i="7" s="1"/>
  <c r="S32" i="7"/>
  <c r="S31" i="7" s="1"/>
  <c r="Q37" i="7"/>
  <c r="K32" i="7"/>
  <c r="K31" i="7" s="1"/>
  <c r="I27" i="7"/>
  <c r="E35" i="7"/>
  <c r="E37" i="7"/>
  <c r="E24" i="7"/>
  <c r="AL16" i="7"/>
  <c r="AM19" i="7" s="1"/>
  <c r="AK23" i="7"/>
  <c r="AG17" i="7"/>
  <c r="AG19" i="7"/>
  <c r="AG24" i="7"/>
  <c r="AG18" i="7"/>
  <c r="AC21" i="7"/>
  <c r="Q21" i="7"/>
  <c r="Q23" i="7"/>
  <c r="Q20" i="7"/>
  <c r="Q17" i="7"/>
  <c r="Q22" i="7"/>
  <c r="M18" i="7"/>
  <c r="K17" i="7"/>
  <c r="K19" i="7"/>
  <c r="AG7" i="7"/>
  <c r="W7" i="7"/>
  <c r="AE7" i="7"/>
  <c r="E7" i="7"/>
  <c r="W10" i="7"/>
  <c r="AE10" i="7"/>
  <c r="AK7" i="7"/>
  <c r="AG10" i="7"/>
  <c r="AC7" i="7"/>
  <c r="Y10" i="7"/>
  <c r="S7" i="7"/>
  <c r="Q10" i="7"/>
  <c r="O10" i="7"/>
  <c r="O7" i="7"/>
  <c r="I10" i="7"/>
  <c r="G10" i="7"/>
  <c r="G7" i="7"/>
  <c r="AM8" i="7"/>
  <c r="W22" i="7"/>
  <c r="W18" i="7"/>
  <c r="K28" i="7"/>
  <c r="K27" i="7"/>
  <c r="Q33" i="7"/>
  <c r="Q32" i="7"/>
  <c r="AK139" i="7"/>
  <c r="AK141" i="7"/>
  <c r="AG36" i="7"/>
  <c r="AG37" i="7"/>
  <c r="AC56" i="7"/>
  <c r="AC55" i="7" s="1"/>
  <c r="AG60" i="7"/>
  <c r="U101" i="7"/>
  <c r="U99" i="7"/>
  <c r="AI100" i="7"/>
  <c r="AI97" i="7"/>
  <c r="G99" i="7"/>
  <c r="K115" i="7"/>
  <c r="S115" i="7"/>
  <c r="AA115" i="7"/>
  <c r="AI115" i="7"/>
  <c r="G115" i="7"/>
  <c r="W115" i="7"/>
  <c r="AK140" i="7"/>
  <c r="AE144" i="7"/>
  <c r="E167" i="7"/>
  <c r="AC167" i="7"/>
  <c r="AC169" i="7"/>
  <c r="AA27" i="7"/>
  <c r="AA25" i="7"/>
  <c r="AA21" i="7"/>
  <c r="AA23" i="7"/>
  <c r="AA17" i="7"/>
  <c r="G29" i="7"/>
  <c r="G28" i="7"/>
  <c r="O29" i="7"/>
  <c r="O28" i="7"/>
  <c r="K29" i="7"/>
  <c r="AI33" i="7"/>
  <c r="AI32" i="7"/>
  <c r="U35" i="7"/>
  <c r="U36" i="7"/>
  <c r="E48" i="7"/>
  <c r="K50" i="7"/>
  <c r="K47" i="7"/>
  <c r="AG46" i="7"/>
  <c r="O96" i="7"/>
  <c r="AI99" i="7"/>
  <c r="G103" i="7"/>
  <c r="AA105" i="7"/>
  <c r="AA107" i="7"/>
  <c r="AA108" i="7"/>
  <c r="S106" i="7"/>
  <c r="U129" i="7"/>
  <c r="U127" i="7"/>
  <c r="AK138" i="7"/>
  <c r="G18" i="7"/>
  <c r="G22" i="7"/>
  <c r="S28" i="7"/>
  <c r="S29" i="7"/>
  <c r="AI28" i="7"/>
  <c r="AI29" i="7"/>
  <c r="AI27" i="7"/>
  <c r="Y7" i="7"/>
  <c r="K7" i="7"/>
  <c r="AA7" i="7"/>
  <c r="AI7" i="7"/>
  <c r="S27" i="7"/>
  <c r="AA29" i="7"/>
  <c r="G37" i="7"/>
  <c r="G35" i="7"/>
  <c r="AC35" i="7"/>
  <c r="AC34" i="7" s="1"/>
  <c r="AE99" i="7"/>
  <c r="AE101" i="7"/>
  <c r="AE98" i="7"/>
  <c r="G97" i="7"/>
  <c r="AE100" i="7"/>
  <c r="M138" i="7"/>
  <c r="M141" i="7"/>
  <c r="M140" i="7"/>
  <c r="U206" i="7"/>
  <c r="U204" i="7"/>
  <c r="M10" i="7"/>
  <c r="AC10" i="7"/>
  <c r="U19" i="7"/>
  <c r="U20" i="7"/>
  <c r="AG21" i="7"/>
  <c r="AC22" i="7"/>
  <c r="M25" i="7"/>
  <c r="AA32" i="7"/>
  <c r="AA31" i="7" s="1"/>
  <c r="E33" i="7"/>
  <c r="E31" i="7" s="1"/>
  <c r="W33" i="7"/>
  <c r="W31" i="7" s="1"/>
  <c r="K38" i="7"/>
  <c r="G46" i="7"/>
  <c r="G125" i="7"/>
  <c r="U139" i="7"/>
  <c r="E142" i="7"/>
  <c r="U147" i="7"/>
  <c r="E201" i="7"/>
  <c r="E200" i="7" s="1"/>
  <c r="AG201" i="7"/>
  <c r="E208" i="7"/>
  <c r="E210" i="7"/>
  <c r="AC207" i="7"/>
  <c r="AA142" i="7"/>
  <c r="M7" i="7"/>
  <c r="U7" i="7"/>
  <c r="AM9" i="7"/>
  <c r="E10" i="7"/>
  <c r="U10" i="7"/>
  <c r="AK10" i="7"/>
  <c r="M17" i="7"/>
  <c r="AG20" i="7"/>
  <c r="E23" i="7"/>
  <c r="AK24" i="7"/>
  <c r="Y27" i="7"/>
  <c r="O33" i="7"/>
  <c r="O31" i="7" s="1"/>
  <c r="AK33" i="7"/>
  <c r="AK31" i="7" s="1"/>
  <c r="AK38" i="7"/>
  <c r="AE46" i="7"/>
  <c r="AE49" i="7"/>
  <c r="G52" i="7"/>
  <c r="G51" i="7" s="1"/>
  <c r="S97" i="7"/>
  <c r="M108" i="7"/>
  <c r="U115" i="7"/>
  <c r="AC115" i="7"/>
  <c r="AK115" i="7"/>
  <c r="I115" i="7"/>
  <c r="Q115" i="7"/>
  <c r="AE119" i="7"/>
  <c r="G126" i="7"/>
  <c r="G129" i="7"/>
  <c r="G135" i="7"/>
  <c r="G139" i="7"/>
  <c r="Q208" i="7"/>
  <c r="S24" i="7"/>
  <c r="S22" i="7"/>
  <c r="S20" i="7"/>
  <c r="S18" i="7"/>
  <c r="AI24" i="7"/>
  <c r="AI22" i="7"/>
  <c r="AI20" i="7"/>
  <c r="AI18" i="7"/>
  <c r="Y17" i="7"/>
  <c r="AI17" i="7"/>
  <c r="I20" i="7"/>
  <c r="E27" i="7"/>
  <c r="E29" i="7"/>
  <c r="U27" i="7"/>
  <c r="U29" i="7"/>
  <c r="G202" i="7"/>
  <c r="G204" i="7"/>
  <c r="G201" i="7"/>
  <c r="K10" i="7"/>
  <c r="AA10" i="7"/>
  <c r="AM13" i="7"/>
  <c r="O25" i="7"/>
  <c r="O23" i="7"/>
  <c r="O21" i="7"/>
  <c r="O19" i="7"/>
  <c r="O17" i="7"/>
  <c r="AE25" i="7"/>
  <c r="AE23" i="7"/>
  <c r="AE21" i="7"/>
  <c r="AE19" i="7"/>
  <c r="AE17" i="7"/>
  <c r="E17" i="7"/>
  <c r="AK17" i="7"/>
  <c r="E18" i="7"/>
  <c r="O18" i="7"/>
  <c r="Y18" i="7"/>
  <c r="AK18" i="7"/>
  <c r="M19" i="7"/>
  <c r="Y19" i="7"/>
  <c r="AI19" i="7"/>
  <c r="M20" i="7"/>
  <c r="W20" i="7"/>
  <c r="U21" i="7"/>
  <c r="I22" i="7"/>
  <c r="U22" i="7"/>
  <c r="AE22" i="7"/>
  <c r="I23" i="7"/>
  <c r="S23" i="7"/>
  <c r="AC23" i="7"/>
  <c r="G24" i="7"/>
  <c r="Q24" i="7"/>
  <c r="AC24" i="7"/>
  <c r="E25" i="7"/>
  <c r="Q25" i="7"/>
  <c r="Q29" i="7"/>
  <c r="AG29" i="7"/>
  <c r="AE36" i="7"/>
  <c r="AE35" i="7"/>
  <c r="AE38" i="7"/>
  <c r="AG44" i="7"/>
  <c r="AG43" i="7"/>
  <c r="AG40" i="7"/>
  <c r="AG42" i="7"/>
  <c r="AK42" i="7"/>
  <c r="AK40" i="7"/>
  <c r="AK43" i="7"/>
  <c r="AK41" i="7"/>
  <c r="U49" i="7"/>
  <c r="U47" i="7"/>
  <c r="U46" i="7"/>
  <c r="AG55" i="7"/>
  <c r="AG108" i="7"/>
  <c r="AG106" i="7"/>
  <c r="AG107" i="7"/>
  <c r="AG105" i="7"/>
  <c r="I21" i="7"/>
  <c r="Y25" i="7"/>
  <c r="E43" i="7"/>
  <c r="E41" i="7"/>
  <c r="E40" i="7"/>
  <c r="S10" i="7"/>
  <c r="AI10" i="7"/>
  <c r="K24" i="7"/>
  <c r="K22" i="7"/>
  <c r="K20" i="7"/>
  <c r="K18" i="7"/>
  <c r="AA24" i="7"/>
  <c r="AA22" i="7"/>
  <c r="AA20" i="7"/>
  <c r="AA18" i="7"/>
  <c r="I17" i="7"/>
  <c r="S17" i="7"/>
  <c r="AC17" i="7"/>
  <c r="Q18" i="7"/>
  <c r="AC18" i="7"/>
  <c r="E19" i="7"/>
  <c r="AA19" i="7"/>
  <c r="AK19" i="7"/>
  <c r="E20" i="7"/>
  <c r="O20" i="7"/>
  <c r="Y20" i="7"/>
  <c r="AK20" i="7"/>
  <c r="M21" i="7"/>
  <c r="Y21" i="7"/>
  <c r="AI21" i="7"/>
  <c r="M22" i="7"/>
  <c r="AG22" i="7"/>
  <c r="K23" i="7"/>
  <c r="U23" i="7"/>
  <c r="AG23" i="7"/>
  <c r="I24" i="7"/>
  <c r="U24" i="7"/>
  <c r="AE24" i="7"/>
  <c r="I25" i="7"/>
  <c r="S25" i="7"/>
  <c r="AC25" i="7"/>
  <c r="M27" i="7"/>
  <c r="M29" i="7"/>
  <c r="AC27" i="7"/>
  <c r="AC29" i="7"/>
  <c r="Q27" i="7"/>
  <c r="AG27" i="7"/>
  <c r="AE31" i="7"/>
  <c r="I32" i="7"/>
  <c r="I31" i="7" s="1"/>
  <c r="Y32" i="7"/>
  <c r="Y31" i="7" s="1"/>
  <c r="G38" i="7"/>
  <c r="G36" i="7"/>
  <c r="S35" i="7"/>
  <c r="K36" i="7"/>
  <c r="S37" i="7"/>
  <c r="AC42" i="7"/>
  <c r="AC40" i="7"/>
  <c r="AC43" i="7"/>
  <c r="AC41" i="7"/>
  <c r="U41" i="7"/>
  <c r="AK132" i="7"/>
  <c r="AK122" i="7"/>
  <c r="AK127" i="7"/>
  <c r="AK121" i="7"/>
  <c r="AK135" i="7"/>
  <c r="AK119" i="7"/>
  <c r="AK120" i="7"/>
  <c r="S21" i="7"/>
  <c r="Y24" i="7"/>
  <c r="AI25" i="7"/>
  <c r="AK27" i="7"/>
  <c r="AK29" i="7"/>
  <c r="S36" i="7"/>
  <c r="U42" i="7"/>
  <c r="U40" i="7"/>
  <c r="U44" i="7"/>
  <c r="AG99" i="7"/>
  <c r="AG103" i="7"/>
  <c r="AG100" i="7"/>
  <c r="AG97" i="7"/>
  <c r="Q109" i="7"/>
  <c r="Q107" i="7"/>
  <c r="Q105" i="7"/>
  <c r="Q106" i="7"/>
  <c r="G25" i="7"/>
  <c r="G23" i="7"/>
  <c r="G21" i="7"/>
  <c r="G19" i="7"/>
  <c r="G17" i="7"/>
  <c r="W25" i="7"/>
  <c r="W23" i="7"/>
  <c r="W21" i="7"/>
  <c r="W19" i="7"/>
  <c r="W17" i="7"/>
  <c r="U17" i="7"/>
  <c r="I18" i="7"/>
  <c r="U18" i="7"/>
  <c r="AE18" i="7"/>
  <c r="S19" i="7"/>
  <c r="AC19" i="7"/>
  <c r="G20" i="7"/>
  <c r="E21" i="7"/>
  <c r="AK21" i="7"/>
  <c r="O22" i="7"/>
  <c r="Y22" i="7"/>
  <c r="AK22" i="7"/>
  <c r="M23" i="7"/>
  <c r="AI23" i="7"/>
  <c r="W24" i="7"/>
  <c r="K25" i="7"/>
  <c r="E28" i="7"/>
  <c r="U28" i="7"/>
  <c r="AK28" i="7"/>
  <c r="I29" i="7"/>
  <c r="Y29" i="7"/>
  <c r="M33" i="7"/>
  <c r="M31" i="7" s="1"/>
  <c r="AC33" i="7"/>
  <c r="AC31" i="7" s="1"/>
  <c r="W37" i="7"/>
  <c r="W36" i="7"/>
  <c r="W35" i="7"/>
  <c r="AE37" i="7"/>
  <c r="Y40" i="7"/>
  <c r="Y42" i="7"/>
  <c r="AK45" i="7"/>
  <c r="Q99" i="7"/>
  <c r="Q101" i="7"/>
  <c r="Q100" i="7"/>
  <c r="Q97" i="7"/>
  <c r="Q98" i="7"/>
  <c r="AL96" i="7"/>
  <c r="AM100" i="7" s="1"/>
  <c r="Q119" i="7"/>
  <c r="E36" i="7"/>
  <c r="S42" i="7"/>
  <c r="S40" i="7"/>
  <c r="AE44" i="7"/>
  <c r="AE43" i="7"/>
  <c r="AE41" i="7"/>
  <c r="G40" i="7"/>
  <c r="AE40" i="7"/>
  <c r="G41" i="7"/>
  <c r="AG48" i="7"/>
  <c r="AG50" i="7"/>
  <c r="AG49" i="7"/>
  <c r="M98" i="7"/>
  <c r="AC104" i="7"/>
  <c r="M126" i="7"/>
  <c r="M127" i="7"/>
  <c r="M125" i="7"/>
  <c r="M124" i="7"/>
  <c r="M122" i="7"/>
  <c r="M128" i="7"/>
  <c r="M120" i="7"/>
  <c r="AG135" i="7"/>
  <c r="AG133" i="7"/>
  <c r="AG124" i="7"/>
  <c r="AG121" i="7"/>
  <c r="AG119" i="7"/>
  <c r="AG120" i="7"/>
  <c r="AG130" i="7"/>
  <c r="AG129" i="7"/>
  <c r="AG127" i="7"/>
  <c r="U121" i="7"/>
  <c r="M129" i="7"/>
  <c r="M135" i="7"/>
  <c r="G177" i="7"/>
  <c r="G169" i="7"/>
  <c r="G167" i="7"/>
  <c r="W203" i="7"/>
  <c r="W206" i="7"/>
  <c r="W201" i="7"/>
  <c r="AE201" i="7"/>
  <c r="AE206" i="7"/>
  <c r="AE202" i="7"/>
  <c r="AE203" i="7"/>
  <c r="G27" i="7"/>
  <c r="O27" i="7"/>
  <c r="W27" i="7"/>
  <c r="AE27" i="7"/>
  <c r="Y35" i="7"/>
  <c r="Y34" i="7" s="1"/>
  <c r="AG35" i="7"/>
  <c r="S44" i="7"/>
  <c r="AC47" i="7"/>
  <c r="AC46" i="7"/>
  <c r="Y46" i="7"/>
  <c r="Y47" i="7"/>
  <c r="AC49" i="7"/>
  <c r="AG53" i="7"/>
  <c r="AG51" i="7" s="1"/>
  <c r="E55" i="7"/>
  <c r="E101" i="7"/>
  <c r="E99" i="7"/>
  <c r="E98" i="7"/>
  <c r="E97" i="7"/>
  <c r="E108" i="7"/>
  <c r="E106" i="7"/>
  <c r="E105" i="7"/>
  <c r="E107" i="7"/>
  <c r="M107" i="7"/>
  <c r="E118" i="7"/>
  <c r="AC120" i="7"/>
  <c r="AC119" i="7"/>
  <c r="AC122" i="7"/>
  <c r="E47" i="7"/>
  <c r="E46" i="7"/>
  <c r="E49" i="7"/>
  <c r="Y53" i="7"/>
  <c r="Y52" i="7"/>
  <c r="U102" i="7"/>
  <c r="U100" i="7"/>
  <c r="U98" i="7"/>
  <c r="U97" i="7"/>
  <c r="AK100" i="7"/>
  <c r="AK98" i="7"/>
  <c r="AK97" i="7"/>
  <c r="AK101" i="7"/>
  <c r="U103" i="7"/>
  <c r="U106" i="7"/>
  <c r="U108" i="7"/>
  <c r="AK106" i="7"/>
  <c r="AK105" i="7"/>
  <c r="AK107" i="7"/>
  <c r="U105" i="7"/>
  <c r="U107" i="7"/>
  <c r="U135" i="7"/>
  <c r="U122" i="7"/>
  <c r="U119" i="7"/>
  <c r="U120" i="7"/>
  <c r="U124" i="7"/>
  <c r="E148" i="7"/>
  <c r="O45" i="7"/>
  <c r="AE48" i="7"/>
  <c r="G57" i="7"/>
  <c r="G55" i="7" s="1"/>
  <c r="S102" i="7"/>
  <c r="G209" i="7"/>
  <c r="G208" i="7"/>
  <c r="AI208" i="7"/>
  <c r="S46" i="7"/>
  <c r="S45" i="7" s="1"/>
  <c r="W108" i="7"/>
  <c r="W107" i="7"/>
  <c r="W105" i="7"/>
  <c r="AE108" i="7"/>
  <c r="AE107" i="7"/>
  <c r="AE105" i="7"/>
  <c r="AM144" i="7"/>
  <c r="M146" i="7"/>
  <c r="M145" i="7"/>
  <c r="AC146" i="7"/>
  <c r="AK147" i="7"/>
  <c r="AK144" i="7"/>
  <c r="M143" i="7"/>
  <c r="AC144" i="7"/>
  <c r="W208" i="7"/>
  <c r="O142" i="7"/>
  <c r="U150" i="7"/>
  <c r="U149" i="7"/>
  <c r="AE209" i="7"/>
  <c r="AE210" i="7"/>
  <c r="S204" i="7"/>
  <c r="S203" i="7"/>
  <c r="S206" i="7"/>
  <c r="S201" i="7"/>
  <c r="S202" i="7"/>
  <c r="AI204" i="7"/>
  <c r="AI202" i="7"/>
  <c r="AI201" i="7"/>
  <c r="S208" i="7"/>
  <c r="U177" i="7"/>
  <c r="Q201" i="7"/>
  <c r="AK203" i="7"/>
  <c r="Q206" i="7"/>
  <c r="Y200" i="7"/>
  <c r="M209" i="7"/>
  <c r="M207" i="7" s="1"/>
  <c r="Q169" i="7"/>
  <c r="AK169" i="7"/>
  <c r="AM206" i="7"/>
  <c r="AC200" i="7"/>
  <c r="AK201" i="7"/>
  <c r="U202" i="7"/>
  <c r="Q203" i="7"/>
  <c r="Q209" i="7"/>
  <c r="Q210" i="7"/>
  <c r="AG207" i="7"/>
  <c r="AK163" i="7"/>
  <c r="U167" i="7"/>
  <c r="AK167" i="7"/>
  <c r="AK177" i="7"/>
  <c r="M201" i="7"/>
  <c r="M200" i="7" s="1"/>
  <c r="U201" i="7"/>
  <c r="Q161" i="7" l="1"/>
  <c r="AG200" i="7"/>
  <c r="AE137" i="7"/>
  <c r="S152" i="7"/>
  <c r="AK200" i="7"/>
  <c r="S118" i="7"/>
  <c r="Q152" i="7"/>
  <c r="AM154" i="7"/>
  <c r="AM153" i="7"/>
  <c r="AM156" i="7"/>
  <c r="S161" i="7"/>
  <c r="AM108" i="7"/>
  <c r="W45" i="7"/>
  <c r="U142" i="7"/>
  <c r="S26" i="7"/>
  <c r="AC118" i="7"/>
  <c r="AE142" i="7"/>
  <c r="I45" i="7"/>
  <c r="AE26" i="7"/>
  <c r="Q45" i="7"/>
  <c r="Q142" i="7"/>
  <c r="S137" i="7"/>
  <c r="AM149" i="7"/>
  <c r="AM148" i="7" s="1"/>
  <c r="Q137" i="7"/>
  <c r="W137" i="7"/>
  <c r="S142" i="7"/>
  <c r="AK118" i="7"/>
  <c r="U200" i="7"/>
  <c r="U118" i="7"/>
  <c r="W96" i="7"/>
  <c r="AE118" i="7"/>
  <c r="AM133" i="7"/>
  <c r="AG118" i="7"/>
  <c r="M118" i="7"/>
  <c r="Q118" i="7"/>
  <c r="AM123" i="7"/>
  <c r="W118" i="7"/>
  <c r="G118" i="7"/>
  <c r="M104" i="7"/>
  <c r="AK104" i="7"/>
  <c r="AG104" i="7"/>
  <c r="AE104" i="7"/>
  <c r="U104" i="7"/>
  <c r="AA104" i="7"/>
  <c r="AM98" i="7"/>
  <c r="W104" i="7"/>
  <c r="S104" i="7"/>
  <c r="Q104" i="7"/>
  <c r="AM106" i="7"/>
  <c r="E104" i="7"/>
  <c r="AM74" i="7"/>
  <c r="AM83" i="7"/>
  <c r="AM67" i="7"/>
  <c r="Y45" i="7"/>
  <c r="AM107" i="7"/>
  <c r="AK161" i="7"/>
  <c r="AM163" i="7"/>
  <c r="AM32" i="7"/>
  <c r="AM31" i="7" s="1"/>
  <c r="K45" i="7"/>
  <c r="AA137" i="7"/>
  <c r="Q39" i="7"/>
  <c r="AE55" i="7"/>
  <c r="AM62" i="7"/>
  <c r="AM60" i="7" s="1"/>
  <c r="AM57" i="7"/>
  <c r="AM141" i="7"/>
  <c r="AM11" i="7"/>
  <c r="AM15" i="7"/>
  <c r="Y51" i="7"/>
  <c r="AM12" i="7"/>
  <c r="G45" i="7"/>
  <c r="E207" i="7"/>
  <c r="U148" i="7"/>
  <c r="M96" i="7"/>
  <c r="W39" i="7"/>
  <c r="AA200" i="7"/>
  <c r="AM164" i="7"/>
  <c r="W207" i="7"/>
  <c r="AM130" i="7"/>
  <c r="AM140" i="7"/>
  <c r="G200" i="7"/>
  <c r="G137" i="7"/>
  <c r="U137" i="7"/>
  <c r="Q31" i="7"/>
  <c r="AM162" i="7"/>
  <c r="AM139" i="7"/>
  <c r="AI96" i="7"/>
  <c r="I26" i="7"/>
  <c r="K26" i="7"/>
  <c r="Q34" i="7"/>
  <c r="E161" i="7"/>
  <c r="S96" i="7"/>
  <c r="AM58" i="7"/>
  <c r="O200" i="7"/>
  <c r="AM49" i="7"/>
  <c r="U39" i="7"/>
  <c r="AK207" i="7"/>
  <c r="AG137" i="7"/>
  <c r="AA96" i="7"/>
  <c r="M137" i="7"/>
  <c r="AE96" i="7"/>
  <c r="E137" i="7"/>
  <c r="AK34" i="7"/>
  <c r="W26" i="7"/>
  <c r="E34" i="7"/>
  <c r="O26" i="7"/>
  <c r="AA26" i="7"/>
  <c r="AI26" i="7"/>
  <c r="AI31" i="7"/>
  <c r="AA34" i="7"/>
  <c r="Y26" i="7"/>
  <c r="M34" i="7"/>
  <c r="M26" i="7"/>
  <c r="K34" i="7"/>
  <c r="AC16" i="7"/>
  <c r="AG16" i="7"/>
  <c r="W16" i="7"/>
  <c r="K16" i="7"/>
  <c r="AM23" i="7"/>
  <c r="AM25" i="7"/>
  <c r="AM7" i="7"/>
  <c r="AM35" i="7"/>
  <c r="AK137" i="7"/>
  <c r="AE207" i="7"/>
  <c r="AG34" i="7"/>
  <c r="AG45" i="7"/>
  <c r="Q96" i="7"/>
  <c r="AM27" i="7"/>
  <c r="AC142" i="7"/>
  <c r="O137" i="7"/>
  <c r="AK96" i="7"/>
  <c r="G26" i="7"/>
  <c r="AM105" i="7"/>
  <c r="AM47" i="7"/>
  <c r="U16" i="7"/>
  <c r="AM36" i="7"/>
  <c r="S34" i="7"/>
  <c r="AG26" i="7"/>
  <c r="AK16" i="7"/>
  <c r="U34" i="7"/>
  <c r="AA39" i="7"/>
  <c r="Q207" i="7"/>
  <c r="S207" i="7"/>
  <c r="AM194" i="7"/>
  <c r="AA207" i="7"/>
  <c r="AM120" i="7"/>
  <c r="U55" i="7"/>
  <c r="AM46" i="7"/>
  <c r="W200" i="7"/>
  <c r="AM109" i="7"/>
  <c r="AM48" i="7"/>
  <c r="W34" i="7"/>
  <c r="M39" i="7"/>
  <c r="G34" i="7"/>
  <c r="Q26" i="7"/>
  <c r="Q16" i="7"/>
  <c r="AA16" i="7"/>
  <c r="E39" i="7"/>
  <c r="AG39" i="7"/>
  <c r="O34" i="7"/>
  <c r="AM29" i="7"/>
  <c r="AM37" i="7"/>
  <c r="G96" i="7"/>
  <c r="U207" i="7"/>
  <c r="AM209" i="7"/>
  <c r="AM210" i="7"/>
  <c r="AM127" i="7"/>
  <c r="M142" i="7"/>
  <c r="AK142" i="7"/>
  <c r="AM147" i="7"/>
  <c r="AM143" i="7"/>
  <c r="AM119" i="7"/>
  <c r="AM131" i="7"/>
  <c r="AM134" i="7"/>
  <c r="AM42" i="7"/>
  <c r="AM124" i="7"/>
  <c r="Y96" i="7"/>
  <c r="AC45" i="7"/>
  <c r="AE39" i="7"/>
  <c r="AM103" i="7"/>
  <c r="AM101" i="7"/>
  <c r="AM99" i="7"/>
  <c r="Y39" i="7"/>
  <c r="G16" i="7"/>
  <c r="AM56" i="7"/>
  <c r="AC26" i="7"/>
  <c r="S16" i="7"/>
  <c r="AK39" i="7"/>
  <c r="E26" i="7"/>
  <c r="Y16" i="7"/>
  <c r="AM135" i="7"/>
  <c r="AM125" i="7"/>
  <c r="AM129" i="7"/>
  <c r="AM43" i="7"/>
  <c r="AM204" i="7"/>
  <c r="AM203" i="7"/>
  <c r="AI200" i="7"/>
  <c r="AM202" i="7"/>
  <c r="AM208" i="7"/>
  <c r="G207" i="7"/>
  <c r="AM128" i="7"/>
  <c r="AI45" i="7"/>
  <c r="AM122" i="7"/>
  <c r="E96" i="7"/>
  <c r="AM132" i="7"/>
  <c r="AC96" i="7"/>
  <c r="G39" i="7"/>
  <c r="O39" i="7"/>
  <c r="AM97" i="7"/>
  <c r="AM22" i="7"/>
  <c r="AM24" i="7"/>
  <c r="AG96" i="7"/>
  <c r="AM21" i="7"/>
  <c r="I16" i="7"/>
  <c r="AM121" i="7"/>
  <c r="AM126" i="7"/>
  <c r="U45" i="7"/>
  <c r="AM40" i="7"/>
  <c r="AE34" i="7"/>
  <c r="E16" i="7"/>
  <c r="AM20" i="7"/>
  <c r="AM18" i="7"/>
  <c r="AM53" i="7"/>
  <c r="AM52" i="7"/>
  <c r="O16" i="7"/>
  <c r="AI16" i="7"/>
  <c r="S200" i="7"/>
  <c r="AM167" i="7"/>
  <c r="AM177" i="7"/>
  <c r="Q200" i="7"/>
  <c r="AM146" i="7"/>
  <c r="AM201" i="7"/>
  <c r="AM145" i="7"/>
  <c r="AG142" i="7"/>
  <c r="AI207" i="7"/>
  <c r="AE45" i="7"/>
  <c r="AA45" i="7"/>
  <c r="U96" i="7"/>
  <c r="E45" i="7"/>
  <c r="AE200" i="7"/>
  <c r="AM102" i="7"/>
  <c r="S39" i="7"/>
  <c r="AM41" i="7"/>
  <c r="AK26" i="7"/>
  <c r="AC39" i="7"/>
  <c r="AM17" i="7"/>
  <c r="M16" i="7"/>
  <c r="AE16" i="7"/>
  <c r="U26" i="7"/>
  <c r="AM207" i="7" l="1"/>
  <c r="AM152" i="7"/>
  <c r="AM161" i="7"/>
  <c r="AM137" i="7"/>
  <c r="AM118" i="7"/>
  <c r="AM104" i="7"/>
  <c r="AM96" i="7"/>
  <c r="AM10" i="7"/>
  <c r="AM45" i="7"/>
  <c r="AM26" i="7"/>
  <c r="AM34" i="7"/>
  <c r="AM16" i="7"/>
  <c r="AM200" i="7"/>
  <c r="AM39" i="7"/>
  <c r="AM51" i="7"/>
  <c r="AM55" i="7"/>
  <c r="AM142" i="7"/>
</calcChain>
</file>

<file path=xl/sharedStrings.xml><?xml version="1.0" encoding="utf-8"?>
<sst xmlns="http://schemas.openxmlformats.org/spreadsheetml/2006/main" count="398" uniqueCount="197">
  <si>
    <t>รวม</t>
  </si>
  <si>
    <t>เพศ</t>
  </si>
  <si>
    <t>ชาย</t>
  </si>
  <si>
    <t>หญิง</t>
  </si>
  <si>
    <t>อายุ</t>
  </si>
  <si>
    <t>ไม่เกิน 40</t>
  </si>
  <si>
    <t>41-50</t>
  </si>
  <si>
    <t>51-60</t>
  </si>
  <si>
    <t>61-70</t>
  </si>
  <si>
    <t>71 ปีขึ้นไป</t>
  </si>
  <si>
    <t>สินค้าหลัก</t>
  </si>
  <si>
    <t>ข้าว</t>
  </si>
  <si>
    <t>ยางพารา</t>
  </si>
  <si>
    <t>ปาล์มน้ำมัน</t>
  </si>
  <si>
    <t>ประมง</t>
  </si>
  <si>
    <t>ปศุสัตว์</t>
  </si>
  <si>
    <t>อื่นๆ</t>
  </si>
  <si>
    <t>การเป็น Smart famer</t>
  </si>
  <si>
    <t>เป็น</t>
  </si>
  <si>
    <t>ไม่เป็น</t>
  </si>
  <si>
    <t>ไม่ได้ประเมิน</t>
  </si>
  <si>
    <t>1-6</t>
  </si>
  <si>
    <t>ศพก.หลัก มีการเชื่อมโยง
การดำเนินงานกับ AIC</t>
  </si>
  <si>
    <t>มี</t>
  </si>
  <si>
    <t>ไม่มี</t>
  </si>
  <si>
    <t>รูปแบบการเชื่อมโยง ศพก.หลัก กับ AIC</t>
  </si>
  <si>
    <t>การประชุม
คกก. บริหาร AIC 
ระดับจังหวัด</t>
  </si>
  <si>
    <t>การตลาด</t>
  </si>
  <si>
    <t xml:space="preserve">อื่นๆ
</t>
  </si>
  <si>
    <t>การนำความรู้ที่ได้รับจาก AIC ไปใช้ในแปลงเกษตรกร</t>
  </si>
  <si>
    <t>การเพิ่มประสิทธิภาพการผลิต</t>
  </si>
  <si>
    <t>การจัดการดินและปุ๋ย</t>
  </si>
  <si>
    <t>เทคโนโลยีนวัตกรรม</t>
  </si>
  <si>
    <t>การถ่ายทอดความรู้จาก AIC สู่ ศพก.หลัก</t>
  </si>
  <si>
    <t>การศึกษาดูงาน  ณ AIC</t>
  </si>
  <si>
    <t>เทคโนโลยีการผลิต</t>
  </si>
  <si>
    <t>การลดต้นทุนการผลิต</t>
  </si>
  <si>
    <t>หน่วยงานที่สนับสนุนงบประมาณ ศพก. หลัก สู่ AIC</t>
  </si>
  <si>
    <t>กรมส่งเสริมการเกษตร</t>
  </si>
  <si>
    <t xml:space="preserve">กิจกรรม </t>
  </si>
  <si>
    <t>งบประมาณ
(บาท)</t>
  </si>
  <si>
    <t>การฝึกอาชีพ</t>
  </si>
  <si>
    <t>หน่วยงานอื่นๆ</t>
  </si>
  <si>
    <t>จังหวัด</t>
  </si>
  <si>
    <t>อำเภอ</t>
  </si>
  <si>
    <t>AIC</t>
  </si>
  <si>
    <t>การอบรม</t>
  </si>
  <si>
    <t>ปัญหา อุปสรรค และข้อสนอแนะ ในการเชื่อมโยงการดำเนินงานระหว่าง ศพก. หลัก กับ AIC</t>
  </si>
  <si>
    <t>ขาดการประชาสัมพันธ์ให้รู้จัก AIC</t>
  </si>
  <si>
    <t>ยังไม่เคยดำเนินงานร่วมกัน</t>
  </si>
  <si>
    <t>ความพร้อมของบุคลากร</t>
  </si>
  <si>
    <t>ระยะทาง</t>
  </si>
  <si>
    <t>ข้อเสนอแนะ</t>
  </si>
  <si>
    <t>ควรเพิ่มการประชาสัมพันธ์ให้รู้จัก AIC</t>
  </si>
  <si>
    <t>ความพร้อมของสาธารณูปโภค</t>
  </si>
  <si>
    <t>จำนวนศูนย์เครือข่าย</t>
  </si>
  <si>
    <t>การเชื่อมโยงการดำเนินงานของศูนย์เครือข่าย สู่ AIC</t>
  </si>
  <si>
    <t>ประเภทศูนย์เครือข่ายที่มีการดำเนินงาน สู่ AIC</t>
  </si>
  <si>
    <t xml:space="preserve"> ศจช.</t>
  </si>
  <si>
    <t>ศดปช</t>
  </si>
  <si>
    <t>ด้านพืชไร่</t>
  </si>
  <si>
    <t>ด้านประมง</t>
  </si>
  <si>
    <t>ด้านไม้ผล</t>
  </si>
  <si>
    <t>ด้านพืชผัก</t>
  </si>
  <si>
    <t>ด้านไม้ยืนต้น</t>
  </si>
  <si>
    <t>ด้านท่องเที่ยวเชิงเกษตร</t>
  </si>
  <si>
    <t>ด้านสหกรณ์</t>
  </si>
  <si>
    <t>ด้านเศรษฐกิจการเกษตร</t>
  </si>
  <si>
    <t>ด้านบัญชี</t>
  </si>
  <si>
    <t>ด้านปราชญ์ชาวบ้าน</t>
  </si>
  <si>
    <t>ด้านชลประทาน/การใช้น้ำอย่างรู้คุณค่า</t>
  </si>
  <si>
    <t xml:space="preserve">รูปแบบการดำเนินการเชื่อมโยง </t>
  </si>
  <si>
    <t>การประชุมอื่นๆ</t>
  </si>
  <si>
    <t xml:space="preserve"> เรื่องการถ่ายทอดความรู้ และฝึกปฏิบัติจาก AIC สู่ ศูนย์เครือข่าย</t>
  </si>
  <si>
    <t xml:space="preserve">การถ่ายทอดความรู้และฝึกปฏิบัติ จาก AIC สู่ ศูนย์เครือข่าย  </t>
  </si>
  <si>
    <t xml:space="preserve">เรื่องศึกษาดูงาน ที่ AIC สู่ ศูนย์เครือข่าย  </t>
  </si>
  <si>
    <t>การศึกษาดูงาน ที่ AIC สู่ ศูนย์เครือข่าย</t>
  </si>
  <si>
    <t xml:space="preserve">เรื่องการนำความรู้เทคโนโลยี/นวัตกรรมจาก AIC ไปใช้ในแปลงเกษตรกร </t>
  </si>
  <si>
    <t>หน่วยงานที่สนับสนุนงบประมาณ ศูนย์เครือข่าย สู่ AIC</t>
  </si>
  <si>
    <t>กิจกรรม</t>
  </si>
  <si>
    <t>ระบุ</t>
  </si>
  <si>
    <t>พด.</t>
  </si>
  <si>
    <t>ปัญหา อุปสรรค และข้อสนอแนะ ในการเชื่อมโยงศูนย์เครือข่าย กับ AIC</t>
  </si>
  <si>
    <t>ขาดงบประมาณสนับสนุน</t>
  </si>
  <si>
    <t>การเชื่อมโยงอื่นๆ</t>
  </si>
  <si>
    <t>การพัฒนา ศพก.</t>
  </si>
  <si>
    <t>อื่นๆ คือ ไร่นาสวนผสม</t>
  </si>
  <si>
    <t>ไม้ล้มลุก คือ ถั่วเขียว ผัก อ้อยโรงงาน มันสำปะหลัง ข้าวโพดเลี้ยงสัตว์</t>
  </si>
  <si>
    <t xml:space="preserve">ไม้ยืนต้น คือ ทุเรียน
</t>
  </si>
  <si>
    <t>อื่นๆ ได้แก่ อบรมความรู้
/ประธาน</t>
  </si>
  <si>
    <t>อื่นๆ คือ กลุ่มส่งเสริมอาชีพ กลุ่มแม่บ้าน ศจช. กลุ่มเกษตรกร สถาบันเกษตรกร แปลงใหญ่</t>
  </si>
  <si>
    <t>สนับสนุนงบประมาณ</t>
  </si>
  <si>
    <t>ควรมีงบประมาณสนับสนุน</t>
  </si>
  <si>
    <t>การประชุม/อบรม</t>
  </si>
  <si>
    <t>ร้อยละ</t>
  </si>
  <si>
    <t>จำนวน</t>
  </si>
  <si>
    <t>none</t>
  </si>
  <si>
    <t>ศพก. ที่ได้รับงบประมาณสนับสนุน</t>
  </si>
  <si>
    <t>*คิดจาก ศพก. ของเขต และประเทศ</t>
  </si>
  <si>
    <t>จำนวน ศพก. ทั้งหมด</t>
  </si>
  <si>
    <t>จำนวน ศพก. ที่ได้รับการสนับสนุนงบประมาณจากหน่วยงานทั้งหมด</t>
  </si>
  <si>
    <t>เงินทุนส่วนตัวเกษตรกร</t>
  </si>
  <si>
    <t>เงินทุนกลุ่มเกษตรกร</t>
  </si>
  <si>
    <t>รวมข้อเสนอแนะ</t>
  </si>
  <si>
    <t>ศพก. หลัก</t>
  </si>
  <si>
    <t>ศูนย์เครือข่าย ศพก.</t>
  </si>
  <si>
    <t>จำนวน ศูนย์เครือข่าย ศพก. ที่ได้รับการสนับสนุนงบประมาณจากหน่วยงานทั้งหมด</t>
  </si>
  <si>
    <t>ศูนย์เครือข่ายที่ได้รับงบประมาณสนับสนุน</t>
  </si>
  <si>
    <t>หน่วยงานอื่น/กิจกรรมเฉพาะด้าน</t>
  </si>
  <si>
    <t>รวมปัญหา อุปสรรค</t>
  </si>
  <si>
    <t>Smart Farmer</t>
  </si>
  <si>
    <t>วิสาหกิจชุมชน</t>
  </si>
  <si>
    <t>จำนวนศูนย์เครือข่ายทั้งหมด</t>
  </si>
  <si>
    <r>
      <t xml:space="preserve">AIC </t>
    </r>
    <r>
      <rPr>
        <u/>
        <sz val="14"/>
        <rFont val="TH SarabunPSK"/>
        <family val="2"/>
      </rPr>
      <t>ใน</t>
    </r>
    <r>
      <rPr>
        <sz val="14"/>
        <rFont val="TH SarabunPSK"/>
        <family val="2"/>
      </rPr>
      <t>พื้นที่</t>
    </r>
  </si>
  <si>
    <r>
      <t xml:space="preserve">AIC </t>
    </r>
    <r>
      <rPr>
        <u/>
        <sz val="14"/>
        <rFont val="TH SarabunPSK"/>
        <family val="2"/>
      </rPr>
      <t>นอก</t>
    </r>
    <r>
      <rPr>
        <sz val="14"/>
        <rFont val="TH SarabunPSK"/>
        <family val="2"/>
      </rPr>
      <t>พื้นที่</t>
    </r>
  </si>
  <si>
    <r>
      <t xml:space="preserve">(AIC นอกพื้นที่) </t>
    </r>
    <r>
      <rPr>
        <u/>
        <sz val="14"/>
        <rFont val="TH SarabunPSK"/>
        <family val="2"/>
      </rPr>
      <t>ระบุ</t>
    </r>
  </si>
  <si>
    <r>
      <t xml:space="preserve">AIC นอกพื้นที่ </t>
    </r>
    <r>
      <rPr>
        <u/>
        <sz val="14"/>
        <rFont val="TH SarabunPSK"/>
        <family val="2"/>
      </rPr>
      <t>ระบุ</t>
    </r>
  </si>
  <si>
    <r>
      <t>หน่วยงาน</t>
    </r>
    <r>
      <rPr>
        <b/>
        <u/>
        <sz val="14"/>
        <rFont val="TH SarabunPSK"/>
        <family val="2"/>
      </rPr>
      <t>ภายใน</t>
    </r>
    <r>
      <rPr>
        <b/>
        <sz val="14"/>
        <rFont val="TH SarabunPSK"/>
        <family val="2"/>
      </rPr>
      <t>สังกัด กษ.</t>
    </r>
  </si>
  <si>
    <r>
      <t>หน่วยงาน</t>
    </r>
    <r>
      <rPr>
        <b/>
        <u/>
        <sz val="14"/>
        <rFont val="TH SarabunPSK"/>
        <family val="2"/>
      </rPr>
      <t>ภายใน</t>
    </r>
    <r>
      <rPr>
        <b/>
        <sz val="14"/>
        <rFont val="TH SarabunPSK"/>
        <family val="2"/>
      </rPr>
      <t>สังกัดกระทรวงเกษตรและสหกรณ์</t>
    </r>
  </si>
  <si>
    <t xml:space="preserve">รวม การถ่ายทอดความรู้และฝึกปฏิบัติ จาก AIC สู่ ศพก. </t>
  </si>
  <si>
    <t xml:space="preserve">รวม เรื่องการศึกษา ดูงาน ณ AIC </t>
  </si>
  <si>
    <t xml:space="preserve">รวม สถานทึ่ศึกษาดูงาน ณ AIC </t>
  </si>
  <si>
    <t>ไม้ล้มลุก (2 ปี)</t>
  </si>
  <si>
    <t>ไม้ยืนต้น (3 ปี)</t>
  </si>
  <si>
    <t>ไม้ดอก ไม้ประดับ</t>
  </si>
  <si>
    <t>ด้านข้าว/ศูนย์ข้าวชุมชน</t>
  </si>
  <si>
    <t>การประชุมส่วนราชการอื่นๆ ที่เกี่ยวข้อง</t>
  </si>
  <si>
    <t>รวม เรื่องถ่ายทอดความรู้และฝึกปฏิบัติ จาก AIC สู่ ศพก.</t>
  </si>
  <si>
    <t>ระบุหน่วยงาน</t>
  </si>
  <si>
    <t>จำนวนอำเภอ (ศพก.หลัก) ที่ศูนยเครือข่ายมีการดำเนินการ/ไม่ดำเนินการ
การดำเนินงานกับ AIC</t>
  </si>
  <si>
    <t>มีการเชื่อมโยงการดำเนินการ</t>
  </si>
  <si>
    <t>ไม่มีการเชื่อมโยงการดำเนินการ</t>
  </si>
  <si>
    <t>การประชุม คกก. AIC ระดับจังหวัด</t>
  </si>
  <si>
    <t>.</t>
  </si>
  <si>
    <t xml:space="preserve">*คิดจาก ศพก. ของจังหวัด และเขต </t>
  </si>
  <si>
    <t xml:space="preserve"> Yong Smart Farmer</t>
  </si>
  <si>
    <t>สรุปผลการสำรวจการเชื่อมโยงการดำเนินงานระหว่าง ศพก. กับ Agritech and Innovation Center (AIC)</t>
  </si>
  <si>
    <t>สถานการณ์ Covid-19</t>
  </si>
  <si>
    <t>ด้านปศุสัตว์</t>
  </si>
  <si>
    <t>ขาดคุณณสมบัติ ข้อ</t>
  </si>
  <si>
    <t>การแปรรูปผลผลิต</t>
  </si>
  <si>
    <t>การสนับสนุนปัจจัยการผลิต</t>
  </si>
  <si>
    <t>ด้านการแปรรูป</t>
  </si>
  <si>
    <t>เขต 6</t>
  </si>
  <si>
    <t>เชียงใหม่</t>
  </si>
  <si>
    <t>เชียงราย</t>
  </si>
  <si>
    <t>น่าน</t>
  </si>
  <si>
    <t>แพร่</t>
  </si>
  <si>
    <t>พะเยา</t>
  </si>
  <si>
    <t>แม่ฮ่องสอน</t>
  </si>
  <si>
    <t>ลำปาง</t>
  </si>
  <si>
    <t>ลำพูน</t>
  </si>
  <si>
    <t>กำแพงเพชร</t>
  </si>
  <si>
    <t>ตาก</t>
  </si>
  <si>
    <t>นครสวรรค์</t>
  </si>
  <si>
    <t>พิจิตร</t>
  </si>
  <si>
    <t>พิษณุโลก</t>
  </si>
  <si>
    <t>เพชรบูรณ์</t>
  </si>
  <si>
    <t>สุโขทัย</t>
  </si>
  <si>
    <t>อุทัยธานี</t>
  </si>
  <si>
    <t>อุตรดิตถ์</t>
  </si>
  <si>
    <t>1/2/3/4/6</t>
  </si>
  <si>
    <t>3</t>
  </si>
  <si>
    <t>2/3</t>
  </si>
  <si>
    <t>ศูนย์วิจัยข้าวเชียงราย</t>
  </si>
  <si>
    <t>มช.</t>
  </si>
  <si>
    <t xml:space="preserve">มหาวิทยาลัยแม่โจ้ </t>
  </si>
  <si>
    <t>มหาวิทยาลัยแม่โจ้</t>
  </si>
  <si>
    <t>มหาวิทยาลัยราชภัฎอุตรดิตถ์</t>
  </si>
  <si>
    <t>มหาวิทยาลัยราชภัฏอุตรดิตถ์</t>
  </si>
  <si>
    <t>การพัฒนาคุณภาพสินค้า</t>
  </si>
  <si>
    <t>การสนับสนุนองค์ความรู้</t>
  </si>
  <si>
    <t>การผลิตและใช้สารชีวภัณฑ์</t>
  </si>
  <si>
    <t>พด. ปม. และศูนย์ฝึกและพัฒนาอาชีพราษฎรไทยบริเวณชายแดนเชียงราย</t>
  </si>
  <si>
    <t>กรมตรวจบัญชีสหกรณ์</t>
  </si>
  <si>
    <t>ปม. ปศ. พด.</t>
  </si>
  <si>
    <t>มหาวิทยาลัยราชภัฎลำปาง</t>
  </si>
  <si>
    <t>ตส พด. กข.</t>
  </si>
  <si>
    <t>ปศ.</t>
  </si>
  <si>
    <t>พด. ปม. ปศ. กข. ตส. มหาวิทยาลัยราชภัฎลำปาง และศูนย์ฝึกและพัฒนาอาชีพราษฎรไทยบริเวณชายแดนเชียงราย</t>
  </si>
  <si>
    <t>ควรมีการประสานงานเพื่อเชื่อมโยง</t>
  </si>
  <si>
    <t>การพัฒนาตามศักยภาพ</t>
  </si>
  <si>
    <t>ต้องการเชื่อมโยง AIC</t>
  </si>
  <si>
    <t>ด้านแมลง</t>
  </si>
  <si>
    <t>ด้านเศรษฐกิจพอเพียง</t>
  </si>
  <si>
    <t>ม.แม่โจ้</t>
  </si>
  <si>
    <t>ม.แม่โจ้ และมหาวิทยาลัยราชภัฎอุตรดิตถ์</t>
  </si>
  <si>
    <t>ม.แม่โจ้, วิทยา​ล​ั​ยเกษตร​ลำพูน​</t>
  </si>
  <si>
    <t>การพัฒนาบรรจุภัณฑ์</t>
  </si>
  <si>
    <t>กข. ศูนย์เมล็ดพันธุ์ข้าวลำปาง,สศก. สพด.ลำปาง</t>
  </si>
  <si>
    <t xml:space="preserve">พด. </t>
  </si>
  <si>
    <t>มทร.ล้านนา(ตาก)</t>
  </si>
  <si>
    <t>กข. พด. ศูนย์เมล็ดพันธุ์ข้าวลำปาง,สศก. สพด.ลำปาง</t>
  </si>
  <si>
    <t>มูลนิธีเก้าเกษตร, มหาวิทยาลัยราชมงคลล้านนา</t>
  </si>
  <si>
    <t>มูลนิธีเก้าเกษตร, มหาวิทยาลัยราชมงคลล้านนา,มหาวิทยาลัยราชภัฎอุตรดิตถ์</t>
  </si>
  <si>
    <t>ขาดโครงสร้างพื้นฐาน</t>
  </si>
  <si>
    <t>สนับสนุนองค์ความรู้ AIC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</si>
</sst>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Tahoma"/>
      <family val="2"/>
      <scheme val="minor"/>
    </font>
    <font>
      <b/>
      <sz val="14"/>
      <color rgb="FF0000FF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u/>
      <sz val="14"/>
      <name val="TH SarabunPSK"/>
      <family val="2"/>
    </font>
    <font>
      <b/>
      <u/>
      <sz val="14"/>
      <name val="TH SarabunPSK"/>
      <family val="2"/>
    </font>
    <font>
      <b/>
      <sz val="48"/>
      <color rgb="FF0000FF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b/>
      <sz val="36"/>
      <color rgb="FF0000FF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2" fontId="2" fillId="4" borderId="4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2" fontId="2" fillId="6" borderId="4" xfId="0" applyNumberFormat="1" applyFont="1" applyFill="1" applyBorder="1" applyAlignment="1">
      <alignment horizontal="center" vertical="top" wrapText="1"/>
    </xf>
    <xf numFmtId="1" fontId="2" fillId="6" borderId="4" xfId="0" applyNumberFormat="1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2" fontId="3" fillId="9" borderId="4" xfId="0" applyNumberFormat="1" applyFont="1" applyFill="1" applyBorder="1" applyAlignment="1">
      <alignment horizontal="center" vertical="top" wrapText="1"/>
    </xf>
    <xf numFmtId="2" fontId="3" fillId="10" borderId="4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3" fontId="2" fillId="3" borderId="4" xfId="0" applyNumberFormat="1" applyFont="1" applyFill="1" applyBorder="1" applyAlignment="1">
      <alignment horizontal="center" vertical="top" wrapText="1"/>
    </xf>
    <xf numFmtId="3" fontId="3" fillId="11" borderId="4" xfId="0" applyNumberFormat="1" applyFont="1" applyFill="1" applyBorder="1" applyAlignment="1">
      <alignment horizontal="center" vertical="top" wrapText="1"/>
    </xf>
    <xf numFmtId="2" fontId="3" fillId="11" borderId="4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3" fontId="3" fillId="7" borderId="4" xfId="0" applyNumberFormat="1" applyFont="1" applyFill="1" applyBorder="1" applyAlignment="1">
      <alignment horizontal="center" vertical="top" wrapText="1"/>
    </xf>
    <xf numFmtId="2" fontId="3" fillId="7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/>
    <xf numFmtId="0" fontId="7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8" borderId="4" xfId="0" applyFont="1" applyFill="1" applyBorder="1" applyAlignment="1">
      <alignment horizontal="center" vertical="top" wrapText="1"/>
    </xf>
    <xf numFmtId="3" fontId="2" fillId="8" borderId="4" xfId="0" applyNumberFormat="1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center" vertical="top" wrapText="1"/>
    </xf>
    <xf numFmtId="3" fontId="3" fillId="3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3" fontId="2" fillId="2" borderId="4" xfId="0" applyNumberFormat="1" applyFont="1" applyFill="1" applyBorder="1" applyAlignment="1">
      <alignment horizontal="center" vertical="top" wrapText="1"/>
    </xf>
    <xf numFmtId="3" fontId="3" fillId="2" borderId="4" xfId="0" applyNumberFormat="1" applyFont="1" applyFill="1" applyBorder="1" applyAlignment="1">
      <alignment horizontal="center" vertical="top" wrapText="1"/>
    </xf>
    <xf numFmtId="1" fontId="10" fillId="6" borderId="4" xfId="0" applyNumberFormat="1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0" fontId="12" fillId="0" borderId="0" xfId="0" applyFont="1"/>
    <xf numFmtId="0" fontId="10" fillId="0" borderId="4" xfId="0" applyFont="1" applyFill="1" applyBorder="1" applyAlignment="1">
      <alignment horizontal="center"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2" fontId="10" fillId="4" borderId="4" xfId="0" applyNumberFormat="1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2" fontId="3" fillId="11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11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horizontal="center" vertical="top" wrapText="1"/>
    </xf>
    <xf numFmtId="0" fontId="3" fillId="10" borderId="4" xfId="0" applyFont="1" applyFill="1" applyBorder="1" applyAlignment="1">
      <alignment horizontal="center" vertical="top" wrapText="1"/>
    </xf>
    <xf numFmtId="1" fontId="3" fillId="11" borderId="4" xfId="0" applyNumberFormat="1" applyFont="1" applyFill="1" applyBorder="1" applyAlignment="1">
      <alignment horizontal="center" vertical="top" wrapText="1"/>
    </xf>
    <xf numFmtId="1" fontId="3" fillId="7" borderId="4" xfId="0" applyNumberFormat="1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11" borderId="4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center" vertical="top" wrapText="1"/>
    </xf>
    <xf numFmtId="0" fontId="3" fillId="10" borderId="4" xfId="0" applyFont="1" applyFill="1" applyBorder="1" applyAlignment="1">
      <alignment horizontal="center" vertical="top" wrapText="1"/>
    </xf>
    <xf numFmtId="1" fontId="3" fillId="11" borderId="4" xfId="0" applyNumberFormat="1" applyFont="1" applyFill="1" applyBorder="1" applyAlignment="1">
      <alignment horizontal="center" vertical="top" wrapText="1"/>
    </xf>
    <xf numFmtId="1" fontId="3" fillId="7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left" vertical="center" wrapText="1"/>
    </xf>
    <xf numFmtId="1" fontId="3" fillId="6" borderId="4" xfId="0" applyNumberFormat="1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 vertical="top" wrapText="1"/>
    </xf>
    <xf numFmtId="1" fontId="3" fillId="7" borderId="4" xfId="0" applyNumberFormat="1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horizontal="left" vertical="top" wrapText="1"/>
    </xf>
    <xf numFmtId="0" fontId="11" fillId="6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11" borderId="1" xfId="0" applyFont="1" applyFill="1" applyBorder="1" applyAlignment="1">
      <alignment horizontal="center" vertical="top" wrapText="1"/>
    </xf>
    <xf numFmtId="0" fontId="3" fillId="11" borderId="3" xfId="0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horizontal="center" vertical="top" wrapText="1"/>
    </xf>
    <xf numFmtId="0" fontId="3" fillId="10" borderId="7" xfId="0" applyFont="1" applyFill="1" applyBorder="1" applyAlignment="1">
      <alignment horizontal="center" vertical="top" wrapText="1"/>
    </xf>
    <xf numFmtId="0" fontId="3" fillId="10" borderId="9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9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3" fillId="7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CCCC"/>
      <color rgb="FFFFCCCC"/>
      <color rgb="FFFFFF66"/>
      <color rgb="FFFFCC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5"/>
  <sheetViews>
    <sheetView tabSelected="1" workbookViewId="0">
      <pane xSplit="3" ySplit="6" topLeftCell="J7" activePane="bottomRight" state="frozen"/>
      <selection pane="topRight" activeCell="D1" sqref="D1"/>
      <selection pane="bottomLeft" activeCell="A7" sqref="A7"/>
      <selection pane="bottomRight" activeCell="L13" sqref="L13"/>
    </sheetView>
  </sheetViews>
  <sheetFormatPr defaultColWidth="9.09765625" defaultRowHeight="21" x14ac:dyDescent="0.55000000000000004"/>
  <cols>
    <col min="1" max="1" width="21.8984375" style="31" customWidth="1"/>
    <col min="2" max="2" width="5" style="26" customWidth="1"/>
    <col min="3" max="3" width="39.8984375" style="26" customWidth="1"/>
    <col min="4" max="4" width="10.69921875" style="24" customWidth="1"/>
    <col min="5" max="37" width="9.69921875" style="24" customWidth="1"/>
    <col min="38" max="38" width="14" style="22" bestFit="1" customWidth="1"/>
    <col min="39" max="39" width="14" style="22" customWidth="1"/>
    <col min="40" max="16384" width="9.09765625" style="25"/>
  </cols>
  <sheetData>
    <row r="1" spans="1:39" ht="27" x14ac:dyDescent="0.55000000000000004">
      <c r="A1" s="94" t="s">
        <v>136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</row>
    <row r="2" spans="1:39" ht="27" x14ac:dyDescent="0.55000000000000004">
      <c r="A2" s="94" t="s">
        <v>143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</row>
    <row r="4" spans="1:39" ht="21" customHeight="1" x14ac:dyDescent="0.55000000000000004">
      <c r="A4" s="102" t="s">
        <v>104</v>
      </c>
      <c r="B4" s="102"/>
      <c r="C4" s="102"/>
      <c r="D4" s="132" t="s">
        <v>43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91" t="s">
        <v>0</v>
      </c>
      <c r="AM4" s="91"/>
    </row>
    <row r="5" spans="1:39" ht="31.5" customHeight="1" x14ac:dyDescent="0.55000000000000004">
      <c r="A5" s="102"/>
      <c r="B5" s="102"/>
      <c r="C5" s="102"/>
      <c r="D5" s="98" t="s">
        <v>144</v>
      </c>
      <c r="E5" s="98"/>
      <c r="F5" s="99" t="s">
        <v>145</v>
      </c>
      <c r="G5" s="99"/>
      <c r="H5" s="98" t="s">
        <v>146</v>
      </c>
      <c r="I5" s="98"/>
      <c r="J5" s="99" t="s">
        <v>147</v>
      </c>
      <c r="K5" s="99"/>
      <c r="L5" s="98" t="s">
        <v>148</v>
      </c>
      <c r="M5" s="98"/>
      <c r="N5" s="99" t="s">
        <v>149</v>
      </c>
      <c r="O5" s="99"/>
      <c r="P5" s="98" t="s">
        <v>150</v>
      </c>
      <c r="Q5" s="98"/>
      <c r="R5" s="99" t="s">
        <v>151</v>
      </c>
      <c r="S5" s="99"/>
      <c r="T5" s="98" t="s">
        <v>152</v>
      </c>
      <c r="U5" s="98"/>
      <c r="V5" s="124" t="s">
        <v>153</v>
      </c>
      <c r="W5" s="125"/>
      <c r="X5" s="126" t="s">
        <v>154</v>
      </c>
      <c r="Y5" s="127"/>
      <c r="Z5" s="124" t="s">
        <v>155</v>
      </c>
      <c r="AA5" s="125"/>
      <c r="AB5" s="126" t="s">
        <v>156</v>
      </c>
      <c r="AC5" s="127"/>
      <c r="AD5" s="124" t="s">
        <v>157</v>
      </c>
      <c r="AE5" s="125"/>
      <c r="AF5" s="126" t="s">
        <v>158</v>
      </c>
      <c r="AG5" s="127"/>
      <c r="AH5" s="124" t="s">
        <v>159</v>
      </c>
      <c r="AI5" s="125"/>
      <c r="AJ5" s="126" t="s">
        <v>160</v>
      </c>
      <c r="AK5" s="127"/>
      <c r="AL5" s="89" t="s">
        <v>95</v>
      </c>
      <c r="AM5" s="90" t="s">
        <v>94</v>
      </c>
    </row>
    <row r="6" spans="1:39" ht="21" customHeight="1" x14ac:dyDescent="0.55000000000000004">
      <c r="A6" s="102"/>
      <c r="B6" s="102"/>
      <c r="C6" s="102"/>
      <c r="D6" s="65" t="s">
        <v>95</v>
      </c>
      <c r="E6" s="7" t="s">
        <v>94</v>
      </c>
      <c r="F6" s="66" t="s">
        <v>95</v>
      </c>
      <c r="G6" s="8" t="s">
        <v>94</v>
      </c>
      <c r="H6" s="65" t="s">
        <v>95</v>
      </c>
      <c r="I6" s="7" t="s">
        <v>94</v>
      </c>
      <c r="J6" s="66" t="s">
        <v>95</v>
      </c>
      <c r="K6" s="8" t="s">
        <v>94</v>
      </c>
      <c r="L6" s="65" t="s">
        <v>95</v>
      </c>
      <c r="M6" s="7" t="s">
        <v>94</v>
      </c>
      <c r="N6" s="66" t="s">
        <v>95</v>
      </c>
      <c r="O6" s="8" t="s">
        <v>94</v>
      </c>
      <c r="P6" s="65" t="s">
        <v>95</v>
      </c>
      <c r="Q6" s="7" t="s">
        <v>94</v>
      </c>
      <c r="R6" s="66" t="s">
        <v>95</v>
      </c>
      <c r="S6" s="8" t="s">
        <v>94</v>
      </c>
      <c r="T6" s="65" t="s">
        <v>95</v>
      </c>
      <c r="U6" s="7" t="s">
        <v>94</v>
      </c>
      <c r="V6" s="66" t="s">
        <v>95</v>
      </c>
      <c r="W6" s="8" t="s">
        <v>94</v>
      </c>
      <c r="X6" s="65" t="s">
        <v>95</v>
      </c>
      <c r="Y6" s="7" t="s">
        <v>94</v>
      </c>
      <c r="Z6" s="66" t="s">
        <v>95</v>
      </c>
      <c r="AA6" s="8" t="s">
        <v>94</v>
      </c>
      <c r="AB6" s="65" t="s">
        <v>95</v>
      </c>
      <c r="AC6" s="7" t="s">
        <v>94</v>
      </c>
      <c r="AD6" s="66" t="s">
        <v>95</v>
      </c>
      <c r="AE6" s="8" t="s">
        <v>94</v>
      </c>
      <c r="AF6" s="65" t="s">
        <v>95</v>
      </c>
      <c r="AG6" s="7" t="s">
        <v>94</v>
      </c>
      <c r="AH6" s="66" t="s">
        <v>95</v>
      </c>
      <c r="AI6" s="8" t="s">
        <v>94</v>
      </c>
      <c r="AJ6" s="65" t="s">
        <v>95</v>
      </c>
      <c r="AK6" s="7" t="s">
        <v>94</v>
      </c>
      <c r="AL6" s="89"/>
      <c r="AM6" s="90"/>
    </row>
    <row r="7" spans="1:39" s="45" customFormat="1" x14ac:dyDescent="0.55000000000000004">
      <c r="A7" s="114" t="s">
        <v>1</v>
      </c>
      <c r="B7" s="115" t="s">
        <v>0</v>
      </c>
      <c r="C7" s="115"/>
      <c r="D7" s="43">
        <v>25</v>
      </c>
      <c r="E7" s="43">
        <f>E8+E9</f>
        <v>100</v>
      </c>
      <c r="F7" s="44">
        <v>18</v>
      </c>
      <c r="G7" s="44">
        <f>G8+G9</f>
        <v>100</v>
      </c>
      <c r="H7" s="44">
        <v>15</v>
      </c>
      <c r="I7" s="44">
        <f>I8+I9</f>
        <v>100</v>
      </c>
      <c r="J7" s="44">
        <v>8</v>
      </c>
      <c r="K7" s="44">
        <f>K8+K9</f>
        <v>100</v>
      </c>
      <c r="L7" s="44">
        <v>9</v>
      </c>
      <c r="M7" s="44">
        <f>M8+M9</f>
        <v>100</v>
      </c>
      <c r="N7" s="44">
        <v>7</v>
      </c>
      <c r="O7" s="44">
        <f>O8+O9</f>
        <v>100</v>
      </c>
      <c r="P7" s="44">
        <v>13</v>
      </c>
      <c r="Q7" s="44">
        <f>Q8+Q9</f>
        <v>100</v>
      </c>
      <c r="R7" s="44">
        <v>8</v>
      </c>
      <c r="S7" s="44">
        <f>S8+S9</f>
        <v>100</v>
      </c>
      <c r="T7" s="44">
        <v>11</v>
      </c>
      <c r="U7" s="44">
        <f>U8+U9</f>
        <v>100</v>
      </c>
      <c r="V7" s="44">
        <v>9</v>
      </c>
      <c r="W7" s="44">
        <f>W8+W9</f>
        <v>100</v>
      </c>
      <c r="X7" s="44">
        <v>15</v>
      </c>
      <c r="Y7" s="44">
        <f>Y8+Y9</f>
        <v>100</v>
      </c>
      <c r="Z7" s="44">
        <v>12</v>
      </c>
      <c r="AA7" s="44">
        <f>AA8+AA9</f>
        <v>100</v>
      </c>
      <c r="AB7" s="44">
        <v>9</v>
      </c>
      <c r="AC7" s="44">
        <f>AC8+AC9</f>
        <v>100</v>
      </c>
      <c r="AD7" s="44">
        <v>11</v>
      </c>
      <c r="AE7" s="44">
        <f>AE8+AE9</f>
        <v>100</v>
      </c>
      <c r="AF7" s="44">
        <v>9</v>
      </c>
      <c r="AG7" s="44">
        <f>AG8+AG9</f>
        <v>100</v>
      </c>
      <c r="AH7" s="44">
        <v>8</v>
      </c>
      <c r="AI7" s="44">
        <f>AI8+AI9</f>
        <v>100</v>
      </c>
      <c r="AJ7" s="44">
        <v>9</v>
      </c>
      <c r="AK7" s="44">
        <f>AK8+AK9</f>
        <v>100</v>
      </c>
      <c r="AL7" s="43">
        <f>SUM(D7,F7,H7,J7,L7,N7,P7,R7,T7,V7,X7,Z7,AB7,AD7,AF7,AH7,AJ7)</f>
        <v>196</v>
      </c>
      <c r="AM7" s="43">
        <f>SUM(AM8:AM9)</f>
        <v>100</v>
      </c>
    </row>
    <row r="8" spans="1:39" s="45" customFormat="1" x14ac:dyDescent="0.55000000000000004">
      <c r="A8" s="114"/>
      <c r="B8" s="116" t="s">
        <v>2</v>
      </c>
      <c r="C8" s="116"/>
      <c r="D8" s="46">
        <v>21</v>
      </c>
      <c r="E8" s="47">
        <f>D8*100/D7</f>
        <v>84</v>
      </c>
      <c r="F8" s="46">
        <v>18</v>
      </c>
      <c r="G8" s="47">
        <f>F8*100/F7</f>
        <v>100</v>
      </c>
      <c r="H8" s="46">
        <v>15</v>
      </c>
      <c r="I8" s="47">
        <f>H8*100/H7</f>
        <v>100</v>
      </c>
      <c r="J8" s="46">
        <v>7</v>
      </c>
      <c r="K8" s="47">
        <f>J8*100/J7</f>
        <v>87.5</v>
      </c>
      <c r="L8" s="46">
        <v>9</v>
      </c>
      <c r="M8" s="47">
        <f>L8*100/L7</f>
        <v>100</v>
      </c>
      <c r="N8" s="46">
        <v>7</v>
      </c>
      <c r="O8" s="47">
        <f>N8*100/N7</f>
        <v>100</v>
      </c>
      <c r="P8" s="46">
        <v>7</v>
      </c>
      <c r="Q8" s="47">
        <f>P8*100/P7</f>
        <v>53.846153846153847</v>
      </c>
      <c r="R8" s="46">
        <v>8</v>
      </c>
      <c r="S8" s="47">
        <f>R8*100/R7</f>
        <v>100</v>
      </c>
      <c r="T8" s="46">
        <v>10</v>
      </c>
      <c r="U8" s="47">
        <f>T8*100/T7</f>
        <v>90.909090909090907</v>
      </c>
      <c r="V8" s="46">
        <v>7</v>
      </c>
      <c r="W8" s="47">
        <f>V8*100/V7</f>
        <v>77.777777777777771</v>
      </c>
      <c r="X8" s="46">
        <v>13</v>
      </c>
      <c r="Y8" s="47">
        <f>X8*100/X7</f>
        <v>86.666666666666671</v>
      </c>
      <c r="Z8" s="46">
        <v>8</v>
      </c>
      <c r="AA8" s="47">
        <f>Z8*100/Z7</f>
        <v>66.666666666666671</v>
      </c>
      <c r="AB8" s="46">
        <v>8</v>
      </c>
      <c r="AC8" s="47">
        <f>AB8*100/AB7</f>
        <v>88.888888888888886</v>
      </c>
      <c r="AD8" s="46">
        <v>7</v>
      </c>
      <c r="AE8" s="47">
        <f>AD8*100/AD7</f>
        <v>63.636363636363633</v>
      </c>
      <c r="AF8" s="46">
        <v>8</v>
      </c>
      <c r="AG8" s="47">
        <f>AF8*100/AF7</f>
        <v>88.888888888888886</v>
      </c>
      <c r="AH8" s="46">
        <v>7</v>
      </c>
      <c r="AI8" s="47">
        <f>AH8*100/AH7</f>
        <v>87.5</v>
      </c>
      <c r="AJ8" s="46">
        <v>7</v>
      </c>
      <c r="AK8" s="47">
        <f>AJ8*100/AJ7</f>
        <v>77.777777777777771</v>
      </c>
      <c r="AL8" s="46">
        <f>SUM(D8,F8,H8,J8,L8,N8,P8,R8,T8,V8,X8,Z8,AB8,AD8,AF8,AH8,AJ8)</f>
        <v>167</v>
      </c>
      <c r="AM8" s="47">
        <f>AL8*100/AL7</f>
        <v>85.204081632653057</v>
      </c>
    </row>
    <row r="9" spans="1:39" s="45" customFormat="1" x14ac:dyDescent="0.55000000000000004">
      <c r="A9" s="114"/>
      <c r="B9" s="116" t="s">
        <v>3</v>
      </c>
      <c r="C9" s="116"/>
      <c r="D9" s="46">
        <v>4</v>
      </c>
      <c r="E9" s="47">
        <f>D9*100/D7</f>
        <v>16</v>
      </c>
      <c r="F9" s="46">
        <v>0</v>
      </c>
      <c r="G9" s="47">
        <f>F9*100/F7</f>
        <v>0</v>
      </c>
      <c r="H9" s="46">
        <v>0</v>
      </c>
      <c r="I9" s="47">
        <f>H9*100/H7</f>
        <v>0</v>
      </c>
      <c r="J9" s="46">
        <v>1</v>
      </c>
      <c r="K9" s="47">
        <f>J9*100/J7</f>
        <v>12.5</v>
      </c>
      <c r="L9" s="46">
        <v>0</v>
      </c>
      <c r="M9" s="47">
        <f>L9*100/L7</f>
        <v>0</v>
      </c>
      <c r="N9" s="46">
        <v>0</v>
      </c>
      <c r="O9" s="47">
        <f>N9*100/N7</f>
        <v>0</v>
      </c>
      <c r="P9" s="46">
        <v>6</v>
      </c>
      <c r="Q9" s="47">
        <f>P9*100/P7</f>
        <v>46.153846153846153</v>
      </c>
      <c r="R9" s="46">
        <v>0</v>
      </c>
      <c r="S9" s="47">
        <f>R9*100/R7</f>
        <v>0</v>
      </c>
      <c r="T9" s="46">
        <v>1</v>
      </c>
      <c r="U9" s="47">
        <f>T9*100/T7</f>
        <v>9.0909090909090917</v>
      </c>
      <c r="V9" s="46">
        <v>2</v>
      </c>
      <c r="W9" s="47">
        <f>V9*100/V7</f>
        <v>22.222222222222221</v>
      </c>
      <c r="X9" s="46">
        <v>2</v>
      </c>
      <c r="Y9" s="47">
        <f>X9*100/X7</f>
        <v>13.333333333333334</v>
      </c>
      <c r="Z9" s="46">
        <v>4</v>
      </c>
      <c r="AA9" s="47">
        <f>Z9*100/Z7</f>
        <v>33.333333333333336</v>
      </c>
      <c r="AB9" s="46">
        <v>1</v>
      </c>
      <c r="AC9" s="47">
        <f>AB9*100/AB7</f>
        <v>11.111111111111111</v>
      </c>
      <c r="AD9" s="46">
        <v>4</v>
      </c>
      <c r="AE9" s="47">
        <f>AD9*100/AD7</f>
        <v>36.363636363636367</v>
      </c>
      <c r="AF9" s="46">
        <v>1</v>
      </c>
      <c r="AG9" s="47">
        <f>AF9*100/AF7</f>
        <v>11.111111111111111</v>
      </c>
      <c r="AH9" s="46">
        <v>1</v>
      </c>
      <c r="AI9" s="47">
        <f>AH9*100/AH7</f>
        <v>12.5</v>
      </c>
      <c r="AJ9" s="46">
        <v>2</v>
      </c>
      <c r="AK9" s="47">
        <f>AJ9*100/AJ7</f>
        <v>22.222222222222221</v>
      </c>
      <c r="AL9" s="46">
        <f>SUM(D9,F9,H9,J9,L9,N9,P9,R9,T9,V9,X9,Z9,AB9,AD9,AF9,AH9,AJ9)</f>
        <v>29</v>
      </c>
      <c r="AM9" s="47">
        <f>AL9*100/AL7</f>
        <v>14.795918367346939</v>
      </c>
    </row>
    <row r="10" spans="1:39" s="45" customFormat="1" x14ac:dyDescent="0.55000000000000004">
      <c r="A10" s="117" t="s">
        <v>4</v>
      </c>
      <c r="B10" s="118" t="s">
        <v>0</v>
      </c>
      <c r="C10" s="118"/>
      <c r="D10" s="48">
        <f>SUM(D11:D15)</f>
        <v>25</v>
      </c>
      <c r="E10" s="48">
        <f t="shared" ref="E10" si="0">SUM(E11:E15)</f>
        <v>100</v>
      </c>
      <c r="F10" s="48">
        <f>SUM(F11:F15)</f>
        <v>18</v>
      </c>
      <c r="G10" s="48">
        <f t="shared" ref="G10" si="1">SUM(G11:G15)</f>
        <v>100</v>
      </c>
      <c r="H10" s="48">
        <f>SUM(H11:H15)</f>
        <v>15</v>
      </c>
      <c r="I10" s="48">
        <f t="shared" ref="I10" si="2">SUM(I11:I15)</f>
        <v>100.00000000000001</v>
      </c>
      <c r="J10" s="48">
        <f>SUM(J11:J15)</f>
        <v>8</v>
      </c>
      <c r="K10" s="48">
        <f t="shared" ref="K10" si="3">SUM(K11:K15)</f>
        <v>100</v>
      </c>
      <c r="L10" s="48">
        <f>SUM(L11:L15)</f>
        <v>9</v>
      </c>
      <c r="M10" s="48">
        <f t="shared" ref="M10" si="4">SUM(M11:M15)</f>
        <v>100</v>
      </c>
      <c r="N10" s="48">
        <f>SUM(N11:N15)</f>
        <v>7</v>
      </c>
      <c r="O10" s="48">
        <f t="shared" ref="O10" si="5">SUM(O11:O15)</f>
        <v>100</v>
      </c>
      <c r="P10" s="48">
        <f>SUM(P11:P15)</f>
        <v>13</v>
      </c>
      <c r="Q10" s="48">
        <f t="shared" ref="Q10" si="6">SUM(Q11:Q15)</f>
        <v>100</v>
      </c>
      <c r="R10" s="48">
        <f>SUM(R11:R15)</f>
        <v>8</v>
      </c>
      <c r="S10" s="48">
        <f t="shared" ref="S10" si="7">SUM(S11:S15)</f>
        <v>100</v>
      </c>
      <c r="T10" s="48">
        <f>SUM(T11:T15)</f>
        <v>11</v>
      </c>
      <c r="U10" s="48">
        <f t="shared" ref="U10" si="8">SUM(U11:U15)</f>
        <v>100</v>
      </c>
      <c r="V10" s="48">
        <f>SUM(V11:V15)</f>
        <v>9</v>
      </c>
      <c r="W10" s="48">
        <f t="shared" ref="W10:Y10" si="9">SUM(W11:W15)</f>
        <v>100</v>
      </c>
      <c r="X10" s="48">
        <f>SUM(X11:X15)</f>
        <v>15</v>
      </c>
      <c r="Y10" s="48">
        <f t="shared" si="9"/>
        <v>100</v>
      </c>
      <c r="Z10" s="48">
        <f>SUM(Z11:Z15)</f>
        <v>12</v>
      </c>
      <c r="AA10" s="48">
        <f t="shared" ref="AA10" si="10">SUM(AA11:AA15)</f>
        <v>100</v>
      </c>
      <c r="AB10" s="48">
        <f>SUM(AB11:AB15)</f>
        <v>9</v>
      </c>
      <c r="AC10" s="48">
        <f t="shared" ref="AC10" si="11">SUM(AC11:AC15)</f>
        <v>100</v>
      </c>
      <c r="AD10" s="48">
        <f>SUM(AD11:AD15)</f>
        <v>11</v>
      </c>
      <c r="AE10" s="48">
        <f t="shared" ref="AE10" si="12">SUM(AE11:AE15)</f>
        <v>100</v>
      </c>
      <c r="AF10" s="48">
        <f>SUM(AF11:AF15)</f>
        <v>9</v>
      </c>
      <c r="AG10" s="48">
        <f t="shared" ref="AG10" si="13">SUM(AG11:AG15)</f>
        <v>100</v>
      </c>
      <c r="AH10" s="48">
        <f>SUM(AH11:AH15)</f>
        <v>8</v>
      </c>
      <c r="AI10" s="48">
        <f t="shared" ref="AI10" si="14">SUM(AI11:AI15)</f>
        <v>100</v>
      </c>
      <c r="AJ10" s="48">
        <f>SUM(AJ11:AJ15)</f>
        <v>9</v>
      </c>
      <c r="AK10" s="48">
        <f t="shared" ref="AK10" si="15">SUM(AK11:AK15)</f>
        <v>100</v>
      </c>
      <c r="AL10" s="48">
        <f>SUM(D10,F10,H10,J10,L10,N10,P10,R10,T10,V10,X10,Z10,AB10,AD10,AF10,AH10,AJ10,)</f>
        <v>196</v>
      </c>
      <c r="AM10" s="49">
        <f>SUM(AM11:AM15)</f>
        <v>100</v>
      </c>
    </row>
    <row r="11" spans="1:39" s="45" customFormat="1" x14ac:dyDescent="0.55000000000000004">
      <c r="A11" s="117"/>
      <c r="B11" s="116" t="s">
        <v>5</v>
      </c>
      <c r="C11" s="116"/>
      <c r="D11" s="46">
        <v>0</v>
      </c>
      <c r="E11" s="47">
        <f>D11*100/D7</f>
        <v>0</v>
      </c>
      <c r="F11" s="46">
        <v>0</v>
      </c>
      <c r="G11" s="46">
        <f>F11*100/F7</f>
        <v>0</v>
      </c>
      <c r="H11" s="46">
        <v>2</v>
      </c>
      <c r="I11" s="47">
        <f>H11*100/H7</f>
        <v>13.333333333333334</v>
      </c>
      <c r="J11" s="46">
        <v>1</v>
      </c>
      <c r="K11" s="46">
        <f>J11*100/J7</f>
        <v>12.5</v>
      </c>
      <c r="L11" s="46">
        <v>0</v>
      </c>
      <c r="M11" s="46">
        <f>L11*100/L7</f>
        <v>0</v>
      </c>
      <c r="N11" s="46">
        <v>1</v>
      </c>
      <c r="O11" s="47">
        <f>N11*100/N7</f>
        <v>14.285714285714286</v>
      </c>
      <c r="P11" s="46">
        <v>0</v>
      </c>
      <c r="Q11" s="46">
        <f>P11*100/P7</f>
        <v>0</v>
      </c>
      <c r="R11" s="46">
        <v>0</v>
      </c>
      <c r="S11" s="47">
        <f>R11*100/R7</f>
        <v>0</v>
      </c>
      <c r="T11" s="46">
        <v>2</v>
      </c>
      <c r="U11" s="47">
        <f>T11*100/T7</f>
        <v>18.181818181818183</v>
      </c>
      <c r="V11" s="46">
        <v>1</v>
      </c>
      <c r="W11" s="47">
        <f>V11*100/V7</f>
        <v>11.111111111111111</v>
      </c>
      <c r="X11" s="46">
        <v>0</v>
      </c>
      <c r="Y11" s="47">
        <f>X11*100/X7</f>
        <v>0</v>
      </c>
      <c r="Z11" s="46">
        <v>1</v>
      </c>
      <c r="AA11" s="47">
        <f>Z11*100/Z7</f>
        <v>8.3333333333333339</v>
      </c>
      <c r="AB11" s="46">
        <v>1</v>
      </c>
      <c r="AC11" s="47">
        <f>AB11*100/AB7</f>
        <v>11.111111111111111</v>
      </c>
      <c r="AD11" s="46">
        <v>0</v>
      </c>
      <c r="AE11" s="47">
        <f>AD11*100/AD7</f>
        <v>0</v>
      </c>
      <c r="AF11" s="46">
        <v>0</v>
      </c>
      <c r="AG11" s="47">
        <f>AF11*100/AF7</f>
        <v>0</v>
      </c>
      <c r="AH11" s="46">
        <v>0</v>
      </c>
      <c r="AI11" s="47">
        <f>AH11*100/AH7</f>
        <v>0</v>
      </c>
      <c r="AJ11" s="46">
        <v>0</v>
      </c>
      <c r="AK11" s="47">
        <f>AJ11*100/AJ7</f>
        <v>0</v>
      </c>
      <c r="AL11" s="46">
        <f>SUM(D11,F11,H11,J11,L11,N11,P11,R11,T11,V11,X11,Z11,AB11,AD11,AF11,AH11,AJ11)</f>
        <v>9</v>
      </c>
      <c r="AM11" s="47">
        <f>AL11*100/AL10</f>
        <v>4.591836734693878</v>
      </c>
    </row>
    <row r="12" spans="1:39" s="45" customFormat="1" x14ac:dyDescent="0.55000000000000004">
      <c r="A12" s="117"/>
      <c r="B12" s="116" t="s">
        <v>6</v>
      </c>
      <c r="C12" s="116"/>
      <c r="D12" s="46">
        <v>6</v>
      </c>
      <c r="E12" s="47">
        <f>D12*100/D7</f>
        <v>24</v>
      </c>
      <c r="F12" s="46">
        <v>6</v>
      </c>
      <c r="G12" s="47">
        <f>F12*100/F7</f>
        <v>33.333333333333336</v>
      </c>
      <c r="H12" s="46">
        <v>4</v>
      </c>
      <c r="I12" s="47">
        <f>H12*100/H7</f>
        <v>26.666666666666668</v>
      </c>
      <c r="J12" s="46">
        <v>0</v>
      </c>
      <c r="K12" s="47">
        <f>J12*100/J7</f>
        <v>0</v>
      </c>
      <c r="L12" s="46">
        <v>2</v>
      </c>
      <c r="M12" s="47">
        <f>L12*100/L7</f>
        <v>22.222222222222221</v>
      </c>
      <c r="N12" s="46">
        <v>3</v>
      </c>
      <c r="O12" s="47">
        <f>N12*100/N7</f>
        <v>42.857142857142854</v>
      </c>
      <c r="P12" s="46">
        <v>5</v>
      </c>
      <c r="Q12" s="47">
        <f>P12*100/P7</f>
        <v>38.46153846153846</v>
      </c>
      <c r="R12" s="46">
        <v>1</v>
      </c>
      <c r="S12" s="47">
        <f>R12*100/R7</f>
        <v>12.5</v>
      </c>
      <c r="T12" s="46">
        <v>1</v>
      </c>
      <c r="U12" s="47">
        <f>T12*100/T7</f>
        <v>9.0909090909090917</v>
      </c>
      <c r="V12" s="46">
        <v>1</v>
      </c>
      <c r="W12" s="47">
        <f>V12*100/V7</f>
        <v>11.111111111111111</v>
      </c>
      <c r="X12" s="46">
        <v>3</v>
      </c>
      <c r="Y12" s="47">
        <f>X12*100/X7</f>
        <v>20</v>
      </c>
      <c r="Z12" s="46">
        <v>4</v>
      </c>
      <c r="AA12" s="47">
        <f>Z12*100/Z7</f>
        <v>33.333333333333336</v>
      </c>
      <c r="AB12" s="46">
        <v>4</v>
      </c>
      <c r="AC12" s="47">
        <f>AB12*100/AB7</f>
        <v>44.444444444444443</v>
      </c>
      <c r="AD12" s="46">
        <v>3</v>
      </c>
      <c r="AE12" s="47">
        <f>AD12*100/AD7</f>
        <v>27.272727272727273</v>
      </c>
      <c r="AF12" s="46">
        <v>2</v>
      </c>
      <c r="AG12" s="47">
        <f>AF12*100/AF7</f>
        <v>22.222222222222221</v>
      </c>
      <c r="AH12" s="46">
        <v>1</v>
      </c>
      <c r="AI12" s="47">
        <f>AH12*100/AH7</f>
        <v>12.5</v>
      </c>
      <c r="AJ12" s="46">
        <v>2</v>
      </c>
      <c r="AK12" s="47">
        <f>AJ12*100/AJ7</f>
        <v>22.222222222222221</v>
      </c>
      <c r="AL12" s="46">
        <f>SUM(D12,F12,H12,J12,L12,N12,P12,R12,T12,V12,X12,Z12,AB12,AD12,AF12,AH12,AJ12)</f>
        <v>48</v>
      </c>
      <c r="AM12" s="47">
        <f>AL12*100/AL10</f>
        <v>24.489795918367346</v>
      </c>
    </row>
    <row r="13" spans="1:39" s="45" customFormat="1" x14ac:dyDescent="0.55000000000000004">
      <c r="A13" s="117"/>
      <c r="B13" s="116" t="s">
        <v>7</v>
      </c>
      <c r="C13" s="116"/>
      <c r="D13" s="46">
        <v>9</v>
      </c>
      <c r="E13" s="47">
        <f>D13*100/D7</f>
        <v>36</v>
      </c>
      <c r="F13" s="46">
        <v>7</v>
      </c>
      <c r="G13" s="47">
        <f>F13*100/F7</f>
        <v>38.888888888888886</v>
      </c>
      <c r="H13" s="46">
        <v>4</v>
      </c>
      <c r="I13" s="47">
        <f>H13*100/H7</f>
        <v>26.666666666666668</v>
      </c>
      <c r="J13" s="46">
        <v>4</v>
      </c>
      <c r="K13" s="47">
        <f>J13*100/J7</f>
        <v>50</v>
      </c>
      <c r="L13" s="46">
        <v>5</v>
      </c>
      <c r="M13" s="47">
        <f>L13*100/L7</f>
        <v>55.555555555555557</v>
      </c>
      <c r="N13" s="46">
        <v>0</v>
      </c>
      <c r="O13" s="47">
        <f>N13*100/N7</f>
        <v>0</v>
      </c>
      <c r="P13" s="46">
        <v>3</v>
      </c>
      <c r="Q13" s="47">
        <f>P13*100/P7</f>
        <v>23.076923076923077</v>
      </c>
      <c r="R13" s="46">
        <v>1</v>
      </c>
      <c r="S13" s="47">
        <f>R13*100/R7</f>
        <v>12.5</v>
      </c>
      <c r="T13" s="46">
        <v>7</v>
      </c>
      <c r="U13" s="47">
        <f>T13*100/T7</f>
        <v>63.636363636363633</v>
      </c>
      <c r="V13" s="46">
        <v>3</v>
      </c>
      <c r="W13" s="47">
        <f>V13*100/V7</f>
        <v>33.333333333333336</v>
      </c>
      <c r="X13" s="46">
        <v>6</v>
      </c>
      <c r="Y13" s="47">
        <f>X13*100/X7</f>
        <v>40</v>
      </c>
      <c r="Z13" s="46">
        <v>6</v>
      </c>
      <c r="AA13" s="47">
        <f>Z13*100/Z7</f>
        <v>50</v>
      </c>
      <c r="AB13" s="46">
        <v>3</v>
      </c>
      <c r="AC13" s="47">
        <f>AB13*100/AB7</f>
        <v>33.333333333333336</v>
      </c>
      <c r="AD13" s="46">
        <v>5</v>
      </c>
      <c r="AE13" s="47">
        <f>AD13*100/AD7</f>
        <v>45.454545454545453</v>
      </c>
      <c r="AF13" s="46">
        <v>4</v>
      </c>
      <c r="AG13" s="47">
        <f>AF13*100/AF7</f>
        <v>44.444444444444443</v>
      </c>
      <c r="AH13" s="46">
        <v>6</v>
      </c>
      <c r="AI13" s="47">
        <f>AH13*100/AH7</f>
        <v>75</v>
      </c>
      <c r="AJ13" s="46">
        <v>4</v>
      </c>
      <c r="AK13" s="47">
        <f>AJ13*100/AJ7</f>
        <v>44.444444444444443</v>
      </c>
      <c r="AL13" s="46">
        <f t="shared" ref="AL13:AL29" si="16">SUM(D13,F13,H13,J13,L13,N13,P13,R13,T13,V13,X13,Z13,AB13,AD13,AF13,AH13,AJ13,)</f>
        <v>77</v>
      </c>
      <c r="AM13" s="47">
        <f>AL13*100/AL10</f>
        <v>39.285714285714285</v>
      </c>
    </row>
    <row r="14" spans="1:39" s="45" customFormat="1" x14ac:dyDescent="0.55000000000000004">
      <c r="A14" s="117"/>
      <c r="B14" s="116" t="s">
        <v>8</v>
      </c>
      <c r="C14" s="116"/>
      <c r="D14" s="46">
        <v>9</v>
      </c>
      <c r="E14" s="47">
        <f>D14*100/D7</f>
        <v>36</v>
      </c>
      <c r="F14" s="46">
        <v>5</v>
      </c>
      <c r="G14" s="47">
        <f>F14*100/F7</f>
        <v>27.777777777777779</v>
      </c>
      <c r="H14" s="46">
        <v>4</v>
      </c>
      <c r="I14" s="47">
        <f>H14*100/H7</f>
        <v>26.666666666666668</v>
      </c>
      <c r="J14" s="46">
        <v>3</v>
      </c>
      <c r="K14" s="47">
        <f>J14*100/J7</f>
        <v>37.5</v>
      </c>
      <c r="L14" s="46">
        <v>2</v>
      </c>
      <c r="M14" s="47">
        <f>L14*100/L7</f>
        <v>22.222222222222221</v>
      </c>
      <c r="N14" s="46">
        <v>2</v>
      </c>
      <c r="O14" s="47">
        <f>N14*100/N7</f>
        <v>28.571428571428573</v>
      </c>
      <c r="P14" s="46">
        <v>5</v>
      </c>
      <c r="Q14" s="47">
        <f>P14*100/P7</f>
        <v>38.46153846153846</v>
      </c>
      <c r="R14" s="46">
        <v>2</v>
      </c>
      <c r="S14" s="47">
        <f>R14*100/R7</f>
        <v>25</v>
      </c>
      <c r="T14" s="46">
        <v>1</v>
      </c>
      <c r="U14" s="47">
        <f>T14*100/T7</f>
        <v>9.0909090909090917</v>
      </c>
      <c r="V14" s="46">
        <v>4</v>
      </c>
      <c r="W14" s="47">
        <f>V14*100/V7</f>
        <v>44.444444444444443</v>
      </c>
      <c r="X14" s="46">
        <v>6</v>
      </c>
      <c r="Y14" s="47">
        <f>X14*100/X7</f>
        <v>40</v>
      </c>
      <c r="Z14" s="46">
        <v>1</v>
      </c>
      <c r="AA14" s="47">
        <f>Z14*100/Z7</f>
        <v>8.3333333333333339</v>
      </c>
      <c r="AB14" s="46">
        <v>1</v>
      </c>
      <c r="AC14" s="47">
        <f>AB14*100/AB7</f>
        <v>11.111111111111111</v>
      </c>
      <c r="AD14" s="46">
        <v>2</v>
      </c>
      <c r="AE14" s="47">
        <f>AD14*100/AD7</f>
        <v>18.181818181818183</v>
      </c>
      <c r="AF14" s="46">
        <v>2</v>
      </c>
      <c r="AG14" s="47">
        <f>AF14*100/AF7</f>
        <v>22.222222222222221</v>
      </c>
      <c r="AH14" s="46">
        <v>1</v>
      </c>
      <c r="AI14" s="47">
        <f>AH14*100/AH7</f>
        <v>12.5</v>
      </c>
      <c r="AJ14" s="46">
        <v>2</v>
      </c>
      <c r="AK14" s="47">
        <f>AJ14*100/AJ7</f>
        <v>22.222222222222221</v>
      </c>
      <c r="AL14" s="46">
        <f t="shared" si="16"/>
        <v>52</v>
      </c>
      <c r="AM14" s="47">
        <f>AL14*100/AL10</f>
        <v>26.530612244897959</v>
      </c>
    </row>
    <row r="15" spans="1:39" s="45" customFormat="1" x14ac:dyDescent="0.55000000000000004">
      <c r="A15" s="117"/>
      <c r="B15" s="116" t="s">
        <v>9</v>
      </c>
      <c r="C15" s="116"/>
      <c r="D15" s="46">
        <v>1</v>
      </c>
      <c r="E15" s="47">
        <f>D15*100/D7</f>
        <v>4</v>
      </c>
      <c r="F15" s="46">
        <v>0</v>
      </c>
      <c r="G15" s="47">
        <f>F15*100/F7</f>
        <v>0</v>
      </c>
      <c r="H15" s="46">
        <v>1</v>
      </c>
      <c r="I15" s="47">
        <f>H15*100/H7</f>
        <v>6.666666666666667</v>
      </c>
      <c r="J15" s="46">
        <v>0</v>
      </c>
      <c r="K15" s="47">
        <f>J15*100/J7</f>
        <v>0</v>
      </c>
      <c r="L15" s="46">
        <v>0</v>
      </c>
      <c r="M15" s="46">
        <f>L15*100/L7</f>
        <v>0</v>
      </c>
      <c r="N15" s="46">
        <v>1</v>
      </c>
      <c r="O15" s="47">
        <f>N15*100/N7</f>
        <v>14.285714285714286</v>
      </c>
      <c r="P15" s="46">
        <v>0</v>
      </c>
      <c r="Q15" s="47">
        <f>P15*100/P7</f>
        <v>0</v>
      </c>
      <c r="R15" s="46">
        <v>4</v>
      </c>
      <c r="S15" s="47">
        <f>R15*100/R7</f>
        <v>50</v>
      </c>
      <c r="T15" s="46">
        <v>0</v>
      </c>
      <c r="U15" s="47">
        <f>T15*100/T7</f>
        <v>0</v>
      </c>
      <c r="V15" s="46">
        <v>0</v>
      </c>
      <c r="W15" s="47">
        <f>V15*100/V7</f>
        <v>0</v>
      </c>
      <c r="X15" s="46">
        <v>0</v>
      </c>
      <c r="Y15" s="47">
        <f>X15*100/X7</f>
        <v>0</v>
      </c>
      <c r="Z15" s="46">
        <v>0</v>
      </c>
      <c r="AA15" s="47">
        <f>Z15*100/Z7</f>
        <v>0</v>
      </c>
      <c r="AB15" s="46">
        <v>0</v>
      </c>
      <c r="AC15" s="47">
        <f>AB15*100/AB7</f>
        <v>0</v>
      </c>
      <c r="AD15" s="46">
        <v>1</v>
      </c>
      <c r="AE15" s="47">
        <f>AD15*100/AD7</f>
        <v>9.0909090909090917</v>
      </c>
      <c r="AF15" s="46">
        <v>1</v>
      </c>
      <c r="AG15" s="47">
        <f>AF15*100/AF7</f>
        <v>11.111111111111111</v>
      </c>
      <c r="AH15" s="46">
        <v>0</v>
      </c>
      <c r="AI15" s="47">
        <f>AH15*100/AH7</f>
        <v>0</v>
      </c>
      <c r="AJ15" s="46">
        <v>1</v>
      </c>
      <c r="AK15" s="47">
        <f>AJ15*100/AJ7</f>
        <v>11.111111111111111</v>
      </c>
      <c r="AL15" s="46">
        <f t="shared" si="16"/>
        <v>10</v>
      </c>
      <c r="AM15" s="47">
        <f>AL15*100/AL10</f>
        <v>5.1020408163265305</v>
      </c>
    </row>
    <row r="16" spans="1:39" s="23" customFormat="1" x14ac:dyDescent="0.55000000000000004">
      <c r="A16" s="87" t="s">
        <v>10</v>
      </c>
      <c r="B16" s="93" t="s">
        <v>0</v>
      </c>
      <c r="C16" s="93"/>
      <c r="D16" s="6">
        <f t="shared" ref="D16:U16" si="17">SUM(D17:D25)</f>
        <v>25</v>
      </c>
      <c r="E16" s="6">
        <f t="shared" si="17"/>
        <v>100</v>
      </c>
      <c r="F16" s="6">
        <f t="shared" si="17"/>
        <v>18</v>
      </c>
      <c r="G16" s="6">
        <f t="shared" si="17"/>
        <v>100.00000000000001</v>
      </c>
      <c r="H16" s="6">
        <f t="shared" si="17"/>
        <v>15</v>
      </c>
      <c r="I16" s="6">
        <f t="shared" si="17"/>
        <v>99.999999999999986</v>
      </c>
      <c r="J16" s="6">
        <f t="shared" si="17"/>
        <v>12</v>
      </c>
      <c r="K16" s="4">
        <f t="shared" si="17"/>
        <v>100</v>
      </c>
      <c r="L16" s="6">
        <f t="shared" si="17"/>
        <v>9</v>
      </c>
      <c r="M16" s="6">
        <f t="shared" si="17"/>
        <v>100</v>
      </c>
      <c r="N16" s="6">
        <f t="shared" si="17"/>
        <v>7</v>
      </c>
      <c r="O16" s="6">
        <f t="shared" si="17"/>
        <v>100</v>
      </c>
      <c r="P16" s="6">
        <f t="shared" si="17"/>
        <v>13</v>
      </c>
      <c r="Q16" s="4">
        <f t="shared" si="17"/>
        <v>100</v>
      </c>
      <c r="R16" s="6">
        <f t="shared" si="17"/>
        <v>8</v>
      </c>
      <c r="S16" s="6">
        <f t="shared" si="17"/>
        <v>100</v>
      </c>
      <c r="T16" s="6">
        <f t="shared" si="17"/>
        <v>11</v>
      </c>
      <c r="U16" s="4">
        <f t="shared" si="17"/>
        <v>100</v>
      </c>
      <c r="V16" s="6">
        <f t="shared" ref="V16:AK16" si="18">SUM(V17:V25)</f>
        <v>9</v>
      </c>
      <c r="W16" s="4">
        <f t="shared" si="18"/>
        <v>100</v>
      </c>
      <c r="X16" s="6">
        <f t="shared" si="18"/>
        <v>15</v>
      </c>
      <c r="Y16" s="4">
        <f t="shared" si="18"/>
        <v>100</v>
      </c>
      <c r="Z16" s="6">
        <f t="shared" si="18"/>
        <v>12</v>
      </c>
      <c r="AA16" s="4">
        <f t="shared" si="18"/>
        <v>99.999999999999986</v>
      </c>
      <c r="AB16" s="6">
        <f t="shared" si="18"/>
        <v>9</v>
      </c>
      <c r="AC16" s="4">
        <f t="shared" si="18"/>
        <v>100</v>
      </c>
      <c r="AD16" s="6">
        <f t="shared" si="18"/>
        <v>11</v>
      </c>
      <c r="AE16" s="4">
        <f t="shared" si="18"/>
        <v>100</v>
      </c>
      <c r="AF16" s="6">
        <f t="shared" si="18"/>
        <v>9</v>
      </c>
      <c r="AG16" s="4">
        <f t="shared" si="18"/>
        <v>100</v>
      </c>
      <c r="AH16" s="6">
        <f t="shared" si="18"/>
        <v>8</v>
      </c>
      <c r="AI16" s="4">
        <f t="shared" si="18"/>
        <v>100</v>
      </c>
      <c r="AJ16" s="6">
        <f t="shared" si="18"/>
        <v>9</v>
      </c>
      <c r="AK16" s="4">
        <f t="shared" si="18"/>
        <v>100</v>
      </c>
      <c r="AL16" s="6">
        <f t="shared" si="16"/>
        <v>200</v>
      </c>
      <c r="AM16" s="4">
        <f>SUM(AM17:AM25)</f>
        <v>100</v>
      </c>
    </row>
    <row r="17" spans="1:40" x14ac:dyDescent="0.55000000000000004">
      <c r="A17" s="87"/>
      <c r="B17" s="81" t="s">
        <v>11</v>
      </c>
      <c r="C17" s="81"/>
      <c r="D17" s="17">
        <v>8</v>
      </c>
      <c r="E17" s="18">
        <f>D17*100/D16</f>
        <v>32</v>
      </c>
      <c r="F17" s="17">
        <v>12</v>
      </c>
      <c r="G17" s="18">
        <f>F17*100/F16</f>
        <v>66.666666666666671</v>
      </c>
      <c r="H17" s="17">
        <v>4</v>
      </c>
      <c r="I17" s="18">
        <f>H17*100/H16</f>
        <v>26.666666666666668</v>
      </c>
      <c r="J17" s="17">
        <v>5</v>
      </c>
      <c r="K17" s="18">
        <f>J17*100/J16</f>
        <v>41.666666666666664</v>
      </c>
      <c r="L17" s="17">
        <v>8</v>
      </c>
      <c r="M17" s="18">
        <f>L17*100/L16</f>
        <v>88.888888888888886</v>
      </c>
      <c r="N17" s="17">
        <v>1</v>
      </c>
      <c r="O17" s="18">
        <f>N17*100/N16</f>
        <v>14.285714285714286</v>
      </c>
      <c r="P17" s="17">
        <v>8</v>
      </c>
      <c r="Q17" s="18">
        <f>P17*100/P16</f>
        <v>61.53846153846154</v>
      </c>
      <c r="R17" s="17">
        <v>0</v>
      </c>
      <c r="S17" s="18">
        <f>R17*100/R16</f>
        <v>0</v>
      </c>
      <c r="T17" s="17">
        <v>8</v>
      </c>
      <c r="U17" s="18">
        <f>T17*100/T16</f>
        <v>72.727272727272734</v>
      </c>
      <c r="V17" s="17">
        <v>3</v>
      </c>
      <c r="W17" s="18">
        <f>V17*100/V16</f>
        <v>33.333333333333336</v>
      </c>
      <c r="X17" s="17">
        <v>12</v>
      </c>
      <c r="Y17" s="18">
        <f>X17*100/X16</f>
        <v>80</v>
      </c>
      <c r="Z17" s="17">
        <v>10</v>
      </c>
      <c r="AA17" s="18">
        <f>Z17*100/Z16</f>
        <v>83.333333333333329</v>
      </c>
      <c r="AB17" s="17">
        <v>7</v>
      </c>
      <c r="AC17" s="18">
        <f>AB17*100/AB16</f>
        <v>77.777777777777771</v>
      </c>
      <c r="AD17" s="17">
        <v>3</v>
      </c>
      <c r="AE17" s="18">
        <f>AD17*100/AD16</f>
        <v>27.272727272727273</v>
      </c>
      <c r="AF17" s="17">
        <v>4</v>
      </c>
      <c r="AG17" s="18">
        <f>AF17*100/AF16</f>
        <v>44.444444444444443</v>
      </c>
      <c r="AH17" s="17">
        <v>6</v>
      </c>
      <c r="AI17" s="18">
        <f>AH17*100/AH16</f>
        <v>75</v>
      </c>
      <c r="AJ17" s="17">
        <v>4</v>
      </c>
      <c r="AK17" s="18">
        <f>AJ17*100/AJ16</f>
        <v>44.444444444444443</v>
      </c>
      <c r="AL17" s="17">
        <f t="shared" si="16"/>
        <v>103</v>
      </c>
      <c r="AM17" s="18">
        <f>AL17*100/AL16</f>
        <v>51.5</v>
      </c>
    </row>
    <row r="18" spans="1:40" x14ac:dyDescent="0.55000000000000004">
      <c r="A18" s="87"/>
      <c r="B18" s="81" t="s">
        <v>12</v>
      </c>
      <c r="C18" s="81"/>
      <c r="D18" s="17">
        <v>0</v>
      </c>
      <c r="E18" s="18">
        <f>D18*100/D16</f>
        <v>0</v>
      </c>
      <c r="F18" s="17">
        <v>0</v>
      </c>
      <c r="G18" s="18">
        <f>F18*100/F16</f>
        <v>0</v>
      </c>
      <c r="H18" s="17">
        <v>1</v>
      </c>
      <c r="I18" s="18">
        <f>H18*100/H16</f>
        <v>6.666666666666667</v>
      </c>
      <c r="J18" s="17">
        <v>0</v>
      </c>
      <c r="K18" s="18">
        <f>J18*100/J16</f>
        <v>0</v>
      </c>
      <c r="L18" s="17">
        <v>0</v>
      </c>
      <c r="M18" s="18">
        <f>L18*100/L16</f>
        <v>0</v>
      </c>
      <c r="N18" s="17">
        <v>0</v>
      </c>
      <c r="O18" s="18">
        <f>N18*100/N16</f>
        <v>0</v>
      </c>
      <c r="P18" s="17">
        <v>0</v>
      </c>
      <c r="Q18" s="18">
        <f>P18*100/P16</f>
        <v>0</v>
      </c>
      <c r="R18" s="17">
        <v>0</v>
      </c>
      <c r="S18" s="18">
        <f>R18*100/R16</f>
        <v>0</v>
      </c>
      <c r="T18" s="17">
        <v>0</v>
      </c>
      <c r="U18" s="18">
        <f>T18*100/T16</f>
        <v>0</v>
      </c>
      <c r="V18" s="17">
        <v>0</v>
      </c>
      <c r="W18" s="18">
        <f>V18*100/V16</f>
        <v>0</v>
      </c>
      <c r="X18" s="17">
        <v>0</v>
      </c>
      <c r="Y18" s="18">
        <f>X18*100/X16</f>
        <v>0</v>
      </c>
      <c r="Z18" s="17">
        <v>0</v>
      </c>
      <c r="AA18" s="18">
        <f>Z18*100/Z16</f>
        <v>0</v>
      </c>
      <c r="AB18" s="17">
        <v>0</v>
      </c>
      <c r="AC18" s="18">
        <f>AB18*100/AB16</f>
        <v>0</v>
      </c>
      <c r="AD18" s="17">
        <v>0</v>
      </c>
      <c r="AE18" s="18">
        <f>AD18*100/AD16</f>
        <v>0</v>
      </c>
      <c r="AF18" s="17">
        <v>0</v>
      </c>
      <c r="AG18" s="18">
        <f>AF18*100/AF16</f>
        <v>0</v>
      </c>
      <c r="AH18" s="17">
        <v>0</v>
      </c>
      <c r="AI18" s="18">
        <f>AH18*100/AH16</f>
        <v>0</v>
      </c>
      <c r="AJ18" s="17">
        <v>0</v>
      </c>
      <c r="AK18" s="18">
        <f>AJ18*100/AJ16</f>
        <v>0</v>
      </c>
      <c r="AL18" s="17">
        <f t="shared" si="16"/>
        <v>1</v>
      </c>
      <c r="AM18" s="18">
        <f>AL18*100/AL16</f>
        <v>0.5</v>
      </c>
    </row>
    <row r="19" spans="1:40" ht="18.75" customHeight="1" x14ac:dyDescent="0.55000000000000004">
      <c r="A19" s="87"/>
      <c r="B19" s="81" t="s">
        <v>13</v>
      </c>
      <c r="C19" s="81"/>
      <c r="D19" s="17">
        <v>0</v>
      </c>
      <c r="E19" s="18">
        <f>D19*100/D16</f>
        <v>0</v>
      </c>
      <c r="F19" s="17">
        <v>0</v>
      </c>
      <c r="G19" s="18">
        <f>F19*100/F16</f>
        <v>0</v>
      </c>
      <c r="H19" s="17">
        <v>0</v>
      </c>
      <c r="I19" s="18">
        <f>H19*100/H16</f>
        <v>0</v>
      </c>
      <c r="J19" s="17">
        <v>0</v>
      </c>
      <c r="K19" s="18">
        <f>J19*100/J16</f>
        <v>0</v>
      </c>
      <c r="L19" s="17">
        <v>0</v>
      </c>
      <c r="M19" s="18">
        <f>L19*100/L16</f>
        <v>0</v>
      </c>
      <c r="N19" s="17">
        <v>0</v>
      </c>
      <c r="O19" s="18">
        <f>N19*100/N16</f>
        <v>0</v>
      </c>
      <c r="P19" s="17">
        <v>0</v>
      </c>
      <c r="Q19" s="18">
        <f>P19*100/P16</f>
        <v>0</v>
      </c>
      <c r="R19" s="17">
        <v>0</v>
      </c>
      <c r="S19" s="18">
        <f>R19*100/R16</f>
        <v>0</v>
      </c>
      <c r="T19" s="17">
        <v>0</v>
      </c>
      <c r="U19" s="18">
        <f>T19*100/T16</f>
        <v>0</v>
      </c>
      <c r="V19" s="17">
        <v>0</v>
      </c>
      <c r="W19" s="18">
        <f>V19*100/V16</f>
        <v>0</v>
      </c>
      <c r="X19" s="17">
        <v>0</v>
      </c>
      <c r="Y19" s="18">
        <f>X19*100/X16</f>
        <v>0</v>
      </c>
      <c r="Z19" s="17">
        <v>0</v>
      </c>
      <c r="AA19" s="18">
        <f>Z19*100/Z16</f>
        <v>0</v>
      </c>
      <c r="AB19" s="17">
        <v>0</v>
      </c>
      <c r="AC19" s="18">
        <f>AB19*100/AB16</f>
        <v>0</v>
      </c>
      <c r="AD19" s="17">
        <v>0</v>
      </c>
      <c r="AE19" s="18">
        <f>AD19*100/AD16</f>
        <v>0</v>
      </c>
      <c r="AF19" s="17">
        <v>0</v>
      </c>
      <c r="AG19" s="18">
        <f>AF19*100/AF16</f>
        <v>0</v>
      </c>
      <c r="AH19" s="17">
        <v>0</v>
      </c>
      <c r="AI19" s="18">
        <f>AH19*100/AH16</f>
        <v>0</v>
      </c>
      <c r="AJ19" s="17">
        <v>0</v>
      </c>
      <c r="AK19" s="18">
        <f>AJ19*100/AJ16</f>
        <v>0</v>
      </c>
      <c r="AL19" s="17">
        <f t="shared" si="16"/>
        <v>0</v>
      </c>
      <c r="AM19" s="17">
        <f>AL19*100/AL16</f>
        <v>0</v>
      </c>
    </row>
    <row r="20" spans="1:40" ht="18.75" customHeight="1" x14ac:dyDescent="0.55000000000000004">
      <c r="A20" s="87"/>
      <c r="B20" s="81" t="s">
        <v>122</v>
      </c>
      <c r="C20" s="81"/>
      <c r="D20" s="17">
        <v>6</v>
      </c>
      <c r="E20" s="18">
        <f>D20*100/D16</f>
        <v>24</v>
      </c>
      <c r="F20" s="17">
        <v>1</v>
      </c>
      <c r="G20" s="18">
        <f>F20*100/F16</f>
        <v>5.5555555555555554</v>
      </c>
      <c r="H20" s="17">
        <v>1</v>
      </c>
      <c r="I20" s="18">
        <f>H20*100/H16</f>
        <v>6.666666666666667</v>
      </c>
      <c r="J20" s="17">
        <v>1</v>
      </c>
      <c r="K20" s="18">
        <f>J20*100/J16</f>
        <v>8.3333333333333339</v>
      </c>
      <c r="L20" s="17">
        <v>1</v>
      </c>
      <c r="M20" s="18">
        <f>L20*100/L16</f>
        <v>11.111111111111111</v>
      </c>
      <c r="N20" s="17">
        <v>0</v>
      </c>
      <c r="O20" s="18">
        <f>N20*100/N16</f>
        <v>0</v>
      </c>
      <c r="P20" s="17">
        <v>3</v>
      </c>
      <c r="Q20" s="18">
        <f>P20*100/P16</f>
        <v>23.076923076923077</v>
      </c>
      <c r="R20" s="17">
        <v>0</v>
      </c>
      <c r="S20" s="18">
        <f>R20*100/R16</f>
        <v>0</v>
      </c>
      <c r="T20" s="17">
        <v>3</v>
      </c>
      <c r="U20" s="18">
        <f>T20*100/T16</f>
        <v>27.272727272727273</v>
      </c>
      <c r="V20" s="17">
        <v>4</v>
      </c>
      <c r="W20" s="18">
        <f>V20*100/V16</f>
        <v>44.444444444444443</v>
      </c>
      <c r="X20" s="17">
        <v>3</v>
      </c>
      <c r="Y20" s="18">
        <f>X20*100/X16</f>
        <v>20</v>
      </c>
      <c r="Z20" s="17">
        <v>1</v>
      </c>
      <c r="AA20" s="18">
        <f>Z20*100/Z16</f>
        <v>8.3333333333333339</v>
      </c>
      <c r="AB20" s="17">
        <v>1</v>
      </c>
      <c r="AC20" s="18">
        <f>AB20*100/AB16</f>
        <v>11.111111111111111</v>
      </c>
      <c r="AD20" s="17">
        <v>1</v>
      </c>
      <c r="AE20" s="18">
        <f>AD20*100/AD16</f>
        <v>9.0909090909090917</v>
      </c>
      <c r="AF20" s="17">
        <v>1</v>
      </c>
      <c r="AG20" s="18">
        <f>AF20*100/AF16</f>
        <v>11.111111111111111</v>
      </c>
      <c r="AH20" s="17">
        <v>2</v>
      </c>
      <c r="AI20" s="18">
        <f>AH20*100/AH16</f>
        <v>25</v>
      </c>
      <c r="AJ20" s="17">
        <v>0</v>
      </c>
      <c r="AK20" s="18">
        <f>AJ20*100/AJ16</f>
        <v>0</v>
      </c>
      <c r="AL20" s="17">
        <f t="shared" si="16"/>
        <v>29</v>
      </c>
      <c r="AM20" s="18">
        <f>AL20*100/AL16</f>
        <v>14.5</v>
      </c>
      <c r="AN20" s="25" t="s">
        <v>87</v>
      </c>
    </row>
    <row r="21" spans="1:40" ht="18.75" customHeight="1" x14ac:dyDescent="0.55000000000000004">
      <c r="A21" s="87"/>
      <c r="B21" s="81" t="s">
        <v>123</v>
      </c>
      <c r="C21" s="81"/>
      <c r="D21" s="17">
        <v>6</v>
      </c>
      <c r="E21" s="18">
        <f>D21*100/D16</f>
        <v>24</v>
      </c>
      <c r="F21" s="17">
        <v>4</v>
      </c>
      <c r="G21" s="18">
        <f>F21*100/F16</f>
        <v>22.222222222222221</v>
      </c>
      <c r="H21" s="17">
        <v>7</v>
      </c>
      <c r="I21" s="18">
        <f>H21*100/H16</f>
        <v>46.666666666666664</v>
      </c>
      <c r="J21" s="17">
        <v>2</v>
      </c>
      <c r="K21" s="18">
        <f>J21*100/J16</f>
        <v>16.666666666666668</v>
      </c>
      <c r="L21" s="17">
        <v>0</v>
      </c>
      <c r="M21" s="18">
        <f>L21*100/L16</f>
        <v>0</v>
      </c>
      <c r="N21" s="17">
        <v>0</v>
      </c>
      <c r="O21" s="18">
        <f>N21*100/N16</f>
        <v>0</v>
      </c>
      <c r="P21" s="17">
        <v>1</v>
      </c>
      <c r="Q21" s="18">
        <f>P21*100/P16</f>
        <v>7.6923076923076925</v>
      </c>
      <c r="R21" s="17">
        <v>8</v>
      </c>
      <c r="S21" s="18">
        <f>R21*100/R16</f>
        <v>100</v>
      </c>
      <c r="T21" s="17">
        <v>0</v>
      </c>
      <c r="U21" s="18">
        <f>T21*100/T16</f>
        <v>0</v>
      </c>
      <c r="V21" s="17">
        <v>1</v>
      </c>
      <c r="W21" s="18">
        <f>V21*100/V16</f>
        <v>11.111111111111111</v>
      </c>
      <c r="X21" s="17">
        <v>0</v>
      </c>
      <c r="Y21" s="18">
        <f>X21*100/X16</f>
        <v>0</v>
      </c>
      <c r="Z21" s="17">
        <v>1</v>
      </c>
      <c r="AA21" s="18">
        <f>Z21*100/Z16</f>
        <v>8.3333333333333339</v>
      </c>
      <c r="AB21" s="17">
        <v>1</v>
      </c>
      <c r="AC21" s="18">
        <f>AB21*100/AB16</f>
        <v>11.111111111111111</v>
      </c>
      <c r="AD21" s="17">
        <v>3</v>
      </c>
      <c r="AE21" s="18">
        <f>AD21*100/AD16</f>
        <v>27.272727272727273</v>
      </c>
      <c r="AF21" s="17">
        <v>2</v>
      </c>
      <c r="AG21" s="18">
        <f>AF21*100/AF16</f>
        <v>22.222222222222221</v>
      </c>
      <c r="AH21" s="17">
        <v>0</v>
      </c>
      <c r="AI21" s="18">
        <f>AH21*100/AH16</f>
        <v>0</v>
      </c>
      <c r="AJ21" s="17">
        <v>3</v>
      </c>
      <c r="AK21" s="18">
        <f>AJ21*100/AJ16</f>
        <v>33.333333333333336</v>
      </c>
      <c r="AL21" s="17">
        <f t="shared" si="16"/>
        <v>39</v>
      </c>
      <c r="AM21" s="18">
        <f>AL21*100/AL16</f>
        <v>19.5</v>
      </c>
      <c r="AN21" s="25" t="s">
        <v>88</v>
      </c>
    </row>
    <row r="22" spans="1:40" ht="18.75" customHeight="1" x14ac:dyDescent="0.55000000000000004">
      <c r="A22" s="87"/>
      <c r="B22" s="81" t="s">
        <v>124</v>
      </c>
      <c r="C22" s="81"/>
      <c r="D22" s="17">
        <v>0</v>
      </c>
      <c r="E22" s="18">
        <f>D22*100/D16</f>
        <v>0</v>
      </c>
      <c r="F22" s="17">
        <v>0</v>
      </c>
      <c r="G22" s="18">
        <f>F22*100/F16</f>
        <v>0</v>
      </c>
      <c r="H22" s="17">
        <v>0</v>
      </c>
      <c r="I22" s="18">
        <f>H22*100/H16</f>
        <v>0</v>
      </c>
      <c r="J22" s="17">
        <v>0</v>
      </c>
      <c r="K22" s="18">
        <f>J22*100/J16</f>
        <v>0</v>
      </c>
      <c r="L22" s="17">
        <v>0</v>
      </c>
      <c r="M22" s="18">
        <f>L22*100/L16</f>
        <v>0</v>
      </c>
      <c r="N22" s="17">
        <v>0</v>
      </c>
      <c r="O22" s="18">
        <f>N22*100/N16</f>
        <v>0</v>
      </c>
      <c r="P22" s="17">
        <v>0</v>
      </c>
      <c r="Q22" s="18">
        <f>P22*100/P16</f>
        <v>0</v>
      </c>
      <c r="R22" s="17">
        <v>0</v>
      </c>
      <c r="S22" s="18">
        <f>R22*100/R16</f>
        <v>0</v>
      </c>
      <c r="T22" s="17">
        <v>0</v>
      </c>
      <c r="U22" s="18">
        <f>T22*100/T16</f>
        <v>0</v>
      </c>
      <c r="V22" s="17">
        <v>0</v>
      </c>
      <c r="W22" s="18">
        <f>V22*100/V16</f>
        <v>0</v>
      </c>
      <c r="X22" s="17">
        <v>0</v>
      </c>
      <c r="Y22" s="18">
        <f>X22*100/X16</f>
        <v>0</v>
      </c>
      <c r="Z22" s="17">
        <v>0</v>
      </c>
      <c r="AA22" s="18">
        <f>Z22*100/Z16</f>
        <v>0</v>
      </c>
      <c r="AB22" s="17">
        <v>0</v>
      </c>
      <c r="AC22" s="18">
        <f>AB22*100/AB16</f>
        <v>0</v>
      </c>
      <c r="AD22" s="17">
        <v>0</v>
      </c>
      <c r="AE22" s="18">
        <f>AD22*100/AD16</f>
        <v>0</v>
      </c>
      <c r="AF22" s="17">
        <v>0</v>
      </c>
      <c r="AG22" s="18">
        <f>AF22*100/AF16</f>
        <v>0</v>
      </c>
      <c r="AH22" s="17">
        <v>0</v>
      </c>
      <c r="AI22" s="18">
        <f>AH22*100/AH16</f>
        <v>0</v>
      </c>
      <c r="AJ22" s="17">
        <v>0</v>
      </c>
      <c r="AK22" s="18">
        <f>AJ22*100/AJ16</f>
        <v>0</v>
      </c>
      <c r="AL22" s="17">
        <f t="shared" si="16"/>
        <v>0</v>
      </c>
      <c r="AM22" s="18">
        <f>AL22*100/AL16</f>
        <v>0</v>
      </c>
    </row>
    <row r="23" spans="1:40" x14ac:dyDescent="0.55000000000000004">
      <c r="A23" s="87"/>
      <c r="B23" s="81" t="s">
        <v>14</v>
      </c>
      <c r="C23" s="81"/>
      <c r="D23" s="17">
        <v>0</v>
      </c>
      <c r="E23" s="18">
        <f>D23*100/D16</f>
        <v>0</v>
      </c>
      <c r="F23" s="17">
        <v>0</v>
      </c>
      <c r="G23" s="18">
        <f>F23*100/F16</f>
        <v>0</v>
      </c>
      <c r="H23" s="17">
        <v>0</v>
      </c>
      <c r="I23" s="18">
        <f>H23*100/H16</f>
        <v>0</v>
      </c>
      <c r="J23" s="17">
        <v>0</v>
      </c>
      <c r="K23" s="18">
        <f>J23*100/J16</f>
        <v>0</v>
      </c>
      <c r="L23" s="17">
        <v>0</v>
      </c>
      <c r="M23" s="18">
        <f>L23*100/L16</f>
        <v>0</v>
      </c>
      <c r="N23" s="17">
        <v>0</v>
      </c>
      <c r="O23" s="18">
        <f>N23*100/N16</f>
        <v>0</v>
      </c>
      <c r="P23" s="17">
        <v>0</v>
      </c>
      <c r="Q23" s="18">
        <f>P23*100/P16</f>
        <v>0</v>
      </c>
      <c r="R23" s="17">
        <v>0</v>
      </c>
      <c r="S23" s="18">
        <f>R23*100/R16</f>
        <v>0</v>
      </c>
      <c r="T23" s="17">
        <v>0</v>
      </c>
      <c r="U23" s="18">
        <f>T23*100/T16</f>
        <v>0</v>
      </c>
      <c r="V23" s="17">
        <v>0</v>
      </c>
      <c r="W23" s="18">
        <f>V23*100/V16</f>
        <v>0</v>
      </c>
      <c r="X23" s="17">
        <v>0</v>
      </c>
      <c r="Y23" s="18">
        <f>X23*100/X16</f>
        <v>0</v>
      </c>
      <c r="Z23" s="17">
        <v>0</v>
      </c>
      <c r="AA23" s="18">
        <f>Z23*100/Z16</f>
        <v>0</v>
      </c>
      <c r="AB23" s="17">
        <v>0</v>
      </c>
      <c r="AC23" s="18">
        <f>AB23*100/AB16</f>
        <v>0</v>
      </c>
      <c r="AD23" s="17">
        <v>0</v>
      </c>
      <c r="AE23" s="18">
        <f>AD23*100/AD16</f>
        <v>0</v>
      </c>
      <c r="AF23" s="17">
        <v>0</v>
      </c>
      <c r="AG23" s="18">
        <f>AF23*100/AF16</f>
        <v>0</v>
      </c>
      <c r="AH23" s="17">
        <v>0</v>
      </c>
      <c r="AI23" s="18">
        <f>AH23*100/AH16</f>
        <v>0</v>
      </c>
      <c r="AJ23" s="17">
        <v>0</v>
      </c>
      <c r="AK23" s="18">
        <f>AJ23*100/AJ16</f>
        <v>0</v>
      </c>
      <c r="AL23" s="17">
        <f t="shared" si="16"/>
        <v>0</v>
      </c>
      <c r="AM23" s="18">
        <f>AL23*100/AL16</f>
        <v>0</v>
      </c>
    </row>
    <row r="24" spans="1:40" x14ac:dyDescent="0.55000000000000004">
      <c r="A24" s="87"/>
      <c r="B24" s="81" t="s">
        <v>15</v>
      </c>
      <c r="C24" s="81"/>
      <c r="D24" s="17">
        <v>0</v>
      </c>
      <c r="E24" s="18">
        <f>D24*100/D16</f>
        <v>0</v>
      </c>
      <c r="F24" s="17">
        <v>0</v>
      </c>
      <c r="G24" s="18">
        <f>F24*100/F16</f>
        <v>0</v>
      </c>
      <c r="H24" s="17">
        <v>0</v>
      </c>
      <c r="I24" s="18">
        <f>H24*100/H16</f>
        <v>0</v>
      </c>
      <c r="J24" s="17">
        <v>0</v>
      </c>
      <c r="K24" s="18">
        <f>J24*100/J16</f>
        <v>0</v>
      </c>
      <c r="L24" s="17">
        <v>0</v>
      </c>
      <c r="M24" s="18">
        <f>L24*100/L16</f>
        <v>0</v>
      </c>
      <c r="N24" s="17">
        <v>0</v>
      </c>
      <c r="O24" s="18">
        <f>N24*100/N16</f>
        <v>0</v>
      </c>
      <c r="P24" s="17">
        <v>0</v>
      </c>
      <c r="Q24" s="18">
        <f>P24*100/P16</f>
        <v>0</v>
      </c>
      <c r="R24" s="17">
        <v>0</v>
      </c>
      <c r="S24" s="18">
        <f>R24*100/R16</f>
        <v>0</v>
      </c>
      <c r="T24" s="17">
        <v>0</v>
      </c>
      <c r="U24" s="18">
        <f>T24*100/T16</f>
        <v>0</v>
      </c>
      <c r="V24" s="17">
        <v>0</v>
      </c>
      <c r="W24" s="18">
        <f>V24*100/V16</f>
        <v>0</v>
      </c>
      <c r="X24" s="17">
        <v>0</v>
      </c>
      <c r="Y24" s="18">
        <f>X24*100/X16</f>
        <v>0</v>
      </c>
      <c r="Z24" s="17">
        <v>0</v>
      </c>
      <c r="AA24" s="18">
        <f>Z24*100/Z16</f>
        <v>0</v>
      </c>
      <c r="AB24" s="17">
        <v>0</v>
      </c>
      <c r="AC24" s="18">
        <f>AB24*100/AB16</f>
        <v>0</v>
      </c>
      <c r="AD24" s="17">
        <v>0</v>
      </c>
      <c r="AE24" s="18">
        <f>AD24*100/AD16</f>
        <v>0</v>
      </c>
      <c r="AF24" s="17">
        <v>0</v>
      </c>
      <c r="AG24" s="18">
        <f>AF24*100/AF16</f>
        <v>0</v>
      </c>
      <c r="AH24" s="17">
        <v>0</v>
      </c>
      <c r="AI24" s="18">
        <f>AH24*100/AH16</f>
        <v>0</v>
      </c>
      <c r="AJ24" s="17">
        <v>0</v>
      </c>
      <c r="AK24" s="18">
        <f>AJ24*100/AJ16</f>
        <v>0</v>
      </c>
      <c r="AL24" s="17">
        <f t="shared" si="16"/>
        <v>0</v>
      </c>
      <c r="AM24" s="18">
        <f>AL24*100/AL16</f>
        <v>0</v>
      </c>
    </row>
    <row r="25" spans="1:40" x14ac:dyDescent="0.55000000000000004">
      <c r="A25" s="87"/>
      <c r="B25" s="81" t="s">
        <v>16</v>
      </c>
      <c r="C25" s="81"/>
      <c r="D25" s="17">
        <v>5</v>
      </c>
      <c r="E25" s="18">
        <f>D25*100/D16</f>
        <v>20</v>
      </c>
      <c r="F25" s="17">
        <v>1</v>
      </c>
      <c r="G25" s="18">
        <f>F25*100/F16</f>
        <v>5.5555555555555554</v>
      </c>
      <c r="H25" s="17">
        <v>2</v>
      </c>
      <c r="I25" s="18">
        <f>H25*100/H16</f>
        <v>13.333333333333334</v>
      </c>
      <c r="J25" s="17">
        <v>4</v>
      </c>
      <c r="K25" s="18">
        <f>J25*100/J16</f>
        <v>33.333333333333336</v>
      </c>
      <c r="L25" s="17">
        <v>0</v>
      </c>
      <c r="M25" s="18">
        <f>L25*100/L16</f>
        <v>0</v>
      </c>
      <c r="N25" s="17">
        <v>6</v>
      </c>
      <c r="O25" s="18">
        <f>N25*100/N16</f>
        <v>85.714285714285708</v>
      </c>
      <c r="P25" s="17">
        <v>1</v>
      </c>
      <c r="Q25" s="18">
        <f>P25*100/P16</f>
        <v>7.6923076923076925</v>
      </c>
      <c r="R25" s="17">
        <v>0</v>
      </c>
      <c r="S25" s="18">
        <f>R25*100/R16</f>
        <v>0</v>
      </c>
      <c r="T25" s="17">
        <v>0</v>
      </c>
      <c r="U25" s="18">
        <f>T25*100/T16</f>
        <v>0</v>
      </c>
      <c r="V25" s="17">
        <v>1</v>
      </c>
      <c r="W25" s="18">
        <f>V25*100/V16</f>
        <v>11.111111111111111</v>
      </c>
      <c r="X25" s="17">
        <v>0</v>
      </c>
      <c r="Y25" s="18">
        <f>X25*100/X16</f>
        <v>0</v>
      </c>
      <c r="Z25" s="17">
        <v>0</v>
      </c>
      <c r="AA25" s="18">
        <f>Z25*100/Z16</f>
        <v>0</v>
      </c>
      <c r="AB25" s="17">
        <v>0</v>
      </c>
      <c r="AC25" s="18">
        <f>AB25*100/AB16</f>
        <v>0</v>
      </c>
      <c r="AD25" s="17">
        <v>4</v>
      </c>
      <c r="AE25" s="18">
        <f>AD25*100/AD16</f>
        <v>36.363636363636367</v>
      </c>
      <c r="AF25" s="17">
        <v>2</v>
      </c>
      <c r="AG25" s="18">
        <f>AF25*100/AF16</f>
        <v>22.222222222222221</v>
      </c>
      <c r="AH25" s="17">
        <v>0</v>
      </c>
      <c r="AI25" s="18">
        <f>AH25*100/AH16</f>
        <v>0</v>
      </c>
      <c r="AJ25" s="17">
        <v>2</v>
      </c>
      <c r="AK25" s="18">
        <f>AJ25*100/AJ16</f>
        <v>22.222222222222221</v>
      </c>
      <c r="AL25" s="17">
        <f t="shared" si="16"/>
        <v>28</v>
      </c>
      <c r="AM25" s="18">
        <f>AL25*100/AL16</f>
        <v>14</v>
      </c>
      <c r="AN25" s="25" t="s">
        <v>86</v>
      </c>
    </row>
    <row r="26" spans="1:40" x14ac:dyDescent="0.55000000000000004">
      <c r="A26" s="92" t="s">
        <v>17</v>
      </c>
      <c r="B26" s="91" t="s">
        <v>0</v>
      </c>
      <c r="C26" s="91"/>
      <c r="D26" s="3">
        <f t="shared" ref="D26:AM26" si="19">SUM(D27:D29)</f>
        <v>25</v>
      </c>
      <c r="E26" s="2">
        <f t="shared" si="19"/>
        <v>100</v>
      </c>
      <c r="F26" s="3">
        <f t="shared" si="19"/>
        <v>18</v>
      </c>
      <c r="G26" s="2">
        <f t="shared" si="19"/>
        <v>100</v>
      </c>
      <c r="H26" s="3">
        <f t="shared" si="19"/>
        <v>15</v>
      </c>
      <c r="I26" s="2">
        <f t="shared" si="19"/>
        <v>100</v>
      </c>
      <c r="J26" s="3">
        <f t="shared" si="19"/>
        <v>8</v>
      </c>
      <c r="K26" s="2">
        <f t="shared" si="19"/>
        <v>100</v>
      </c>
      <c r="L26" s="3">
        <f t="shared" si="19"/>
        <v>9</v>
      </c>
      <c r="M26" s="2">
        <f t="shared" si="19"/>
        <v>100</v>
      </c>
      <c r="N26" s="3">
        <f t="shared" si="19"/>
        <v>7</v>
      </c>
      <c r="O26" s="2">
        <f t="shared" si="19"/>
        <v>100</v>
      </c>
      <c r="P26" s="3">
        <f t="shared" si="19"/>
        <v>13</v>
      </c>
      <c r="Q26" s="2">
        <f t="shared" si="19"/>
        <v>100</v>
      </c>
      <c r="R26" s="3">
        <f t="shared" si="19"/>
        <v>8</v>
      </c>
      <c r="S26" s="2">
        <f t="shared" si="19"/>
        <v>100</v>
      </c>
      <c r="T26" s="3">
        <f t="shared" si="19"/>
        <v>11</v>
      </c>
      <c r="U26" s="2">
        <f t="shared" si="19"/>
        <v>100</v>
      </c>
      <c r="V26" s="3">
        <f t="shared" ref="V26:AK26" si="20">SUM(V27:V29)</f>
        <v>9</v>
      </c>
      <c r="W26" s="2">
        <f t="shared" si="20"/>
        <v>100</v>
      </c>
      <c r="X26" s="3">
        <f t="shared" si="20"/>
        <v>15</v>
      </c>
      <c r="Y26" s="2">
        <f t="shared" si="20"/>
        <v>100</v>
      </c>
      <c r="Z26" s="3">
        <f t="shared" si="20"/>
        <v>12</v>
      </c>
      <c r="AA26" s="2">
        <f t="shared" si="20"/>
        <v>100</v>
      </c>
      <c r="AB26" s="3">
        <f t="shared" si="20"/>
        <v>9</v>
      </c>
      <c r="AC26" s="2">
        <f t="shared" si="20"/>
        <v>100</v>
      </c>
      <c r="AD26" s="3">
        <f t="shared" si="20"/>
        <v>11</v>
      </c>
      <c r="AE26" s="2">
        <f t="shared" si="20"/>
        <v>100</v>
      </c>
      <c r="AF26" s="3">
        <f t="shared" si="20"/>
        <v>9</v>
      </c>
      <c r="AG26" s="2">
        <f t="shared" si="20"/>
        <v>100</v>
      </c>
      <c r="AH26" s="3">
        <f t="shared" si="20"/>
        <v>8</v>
      </c>
      <c r="AI26" s="2">
        <f t="shared" si="20"/>
        <v>100</v>
      </c>
      <c r="AJ26" s="3">
        <f t="shared" si="20"/>
        <v>9</v>
      </c>
      <c r="AK26" s="2">
        <f t="shared" si="20"/>
        <v>100</v>
      </c>
      <c r="AL26" s="3">
        <f t="shared" si="16"/>
        <v>196</v>
      </c>
      <c r="AM26" s="2">
        <f t="shared" si="19"/>
        <v>100</v>
      </c>
    </row>
    <row r="27" spans="1:40" ht="18.75" customHeight="1" x14ac:dyDescent="0.55000000000000004">
      <c r="A27" s="92"/>
      <c r="B27" s="81" t="s">
        <v>18</v>
      </c>
      <c r="C27" s="81"/>
      <c r="D27" s="21">
        <v>24</v>
      </c>
      <c r="E27" s="21">
        <f>D27*100/D26</f>
        <v>96</v>
      </c>
      <c r="F27" s="21">
        <v>17</v>
      </c>
      <c r="G27" s="28">
        <f>F27*100/F26</f>
        <v>94.444444444444443</v>
      </c>
      <c r="H27" s="21">
        <v>12</v>
      </c>
      <c r="I27" s="21">
        <f>H27*100/H26</f>
        <v>80</v>
      </c>
      <c r="J27" s="21">
        <v>8</v>
      </c>
      <c r="K27" s="21">
        <f>J27*100/J26</f>
        <v>100</v>
      </c>
      <c r="L27" s="21">
        <v>8</v>
      </c>
      <c r="M27" s="28">
        <f>L27*100/L26</f>
        <v>88.888888888888886</v>
      </c>
      <c r="N27" s="21">
        <v>7</v>
      </c>
      <c r="O27" s="28">
        <f>N27*100/N26</f>
        <v>100</v>
      </c>
      <c r="P27" s="21">
        <v>13</v>
      </c>
      <c r="Q27" s="21">
        <f>P27*100/P26</f>
        <v>100</v>
      </c>
      <c r="R27" s="21">
        <v>8</v>
      </c>
      <c r="S27" s="21">
        <f>R27*100/R26</f>
        <v>100</v>
      </c>
      <c r="T27" s="21">
        <v>10</v>
      </c>
      <c r="U27" s="28">
        <f>T27*100/T26</f>
        <v>90.909090909090907</v>
      </c>
      <c r="V27" s="21">
        <v>8</v>
      </c>
      <c r="W27" s="28">
        <f>V27*100/V26</f>
        <v>88.888888888888886</v>
      </c>
      <c r="X27" s="21">
        <v>13</v>
      </c>
      <c r="Y27" s="28">
        <f>X27*100/X26</f>
        <v>86.666666666666671</v>
      </c>
      <c r="Z27" s="21">
        <v>0</v>
      </c>
      <c r="AA27" s="28">
        <f>Z27*100/Z26</f>
        <v>0</v>
      </c>
      <c r="AB27" s="21">
        <v>9</v>
      </c>
      <c r="AC27" s="28">
        <f>AB27*100/AB26</f>
        <v>100</v>
      </c>
      <c r="AD27" s="21">
        <v>10</v>
      </c>
      <c r="AE27" s="28">
        <f>AD27*100/AD26</f>
        <v>90.909090909090907</v>
      </c>
      <c r="AF27" s="21">
        <v>9</v>
      </c>
      <c r="AG27" s="28">
        <f>AF27*100/AF26</f>
        <v>100</v>
      </c>
      <c r="AH27" s="21">
        <v>7</v>
      </c>
      <c r="AI27" s="28">
        <f>AH27*100/AH26</f>
        <v>87.5</v>
      </c>
      <c r="AJ27" s="21">
        <v>8</v>
      </c>
      <c r="AK27" s="28">
        <f>AJ27*100/AJ26</f>
        <v>88.888888888888886</v>
      </c>
      <c r="AL27" s="17">
        <f t="shared" si="16"/>
        <v>171</v>
      </c>
      <c r="AM27" s="18">
        <f>AL27*100/AL26</f>
        <v>87.244897959183675</v>
      </c>
    </row>
    <row r="28" spans="1:40" x14ac:dyDescent="0.55000000000000004">
      <c r="A28" s="92"/>
      <c r="B28" s="81" t="s">
        <v>19</v>
      </c>
      <c r="C28" s="81"/>
      <c r="D28" s="21">
        <v>0</v>
      </c>
      <c r="E28" s="21">
        <f>D28*100/D26</f>
        <v>0</v>
      </c>
      <c r="F28" s="21">
        <v>0</v>
      </c>
      <c r="G28" s="28">
        <f>F28*100/F26</f>
        <v>0</v>
      </c>
      <c r="H28" s="21">
        <v>3</v>
      </c>
      <c r="I28" s="21">
        <f>H28*100/H26</f>
        <v>20</v>
      </c>
      <c r="J28" s="21">
        <v>0</v>
      </c>
      <c r="K28" s="21">
        <f>J28*100/J26</f>
        <v>0</v>
      </c>
      <c r="L28" s="21">
        <v>1</v>
      </c>
      <c r="M28" s="28">
        <f>L28*100/L26</f>
        <v>11.111111111111111</v>
      </c>
      <c r="N28" s="21">
        <v>0</v>
      </c>
      <c r="O28" s="28">
        <f>N28*100/N26</f>
        <v>0</v>
      </c>
      <c r="P28" s="21">
        <v>0</v>
      </c>
      <c r="Q28" s="21">
        <f>P28*100/P26</f>
        <v>0</v>
      </c>
      <c r="R28" s="21">
        <v>0</v>
      </c>
      <c r="S28" s="21">
        <f>R28*100/R26</f>
        <v>0</v>
      </c>
      <c r="T28" s="21">
        <v>1</v>
      </c>
      <c r="U28" s="28">
        <f>T28*100/T26</f>
        <v>9.0909090909090917</v>
      </c>
      <c r="V28" s="21">
        <v>0</v>
      </c>
      <c r="W28" s="28">
        <f>V28*100/V26</f>
        <v>0</v>
      </c>
      <c r="X28" s="21">
        <v>0</v>
      </c>
      <c r="Y28" s="28">
        <f>X28*100/X26</f>
        <v>0</v>
      </c>
      <c r="Z28" s="21">
        <v>12</v>
      </c>
      <c r="AA28" s="28">
        <f>Z28*100/Z26</f>
        <v>100</v>
      </c>
      <c r="AB28" s="21">
        <v>0</v>
      </c>
      <c r="AC28" s="28">
        <f>AB28*100/AB26</f>
        <v>0</v>
      </c>
      <c r="AD28" s="21">
        <v>1</v>
      </c>
      <c r="AE28" s="28">
        <f>AD28*100/AD26</f>
        <v>9.0909090909090917</v>
      </c>
      <c r="AF28" s="21">
        <v>0</v>
      </c>
      <c r="AG28" s="28">
        <f>AF28*100/AF26</f>
        <v>0</v>
      </c>
      <c r="AH28" s="21">
        <v>1</v>
      </c>
      <c r="AI28" s="28">
        <f>AH28*100/AH26</f>
        <v>12.5</v>
      </c>
      <c r="AJ28" s="21">
        <v>0</v>
      </c>
      <c r="AK28" s="28">
        <f>AJ28*100/AJ26</f>
        <v>0</v>
      </c>
      <c r="AL28" s="17">
        <f t="shared" si="16"/>
        <v>19</v>
      </c>
      <c r="AM28" s="18">
        <f>AL28*100/AL26</f>
        <v>9.6938775510204085</v>
      </c>
    </row>
    <row r="29" spans="1:40" ht="18.75" customHeight="1" x14ac:dyDescent="0.55000000000000004">
      <c r="A29" s="92"/>
      <c r="B29" s="81" t="s">
        <v>20</v>
      </c>
      <c r="C29" s="81"/>
      <c r="D29" s="21">
        <v>1</v>
      </c>
      <c r="E29" s="21">
        <f>D29*100/D26</f>
        <v>4</v>
      </c>
      <c r="F29" s="21">
        <v>1</v>
      </c>
      <c r="G29" s="28">
        <f>F29*100/F26</f>
        <v>5.5555555555555554</v>
      </c>
      <c r="H29" s="21">
        <v>0</v>
      </c>
      <c r="I29" s="21">
        <f>H29*100/H26</f>
        <v>0</v>
      </c>
      <c r="J29" s="21">
        <v>0</v>
      </c>
      <c r="K29" s="21">
        <f>J29*100/J26</f>
        <v>0</v>
      </c>
      <c r="L29" s="21">
        <v>0</v>
      </c>
      <c r="M29" s="28">
        <f>L29*100/L26</f>
        <v>0</v>
      </c>
      <c r="N29" s="21">
        <v>0</v>
      </c>
      <c r="O29" s="28">
        <f>N29*100/N26</f>
        <v>0</v>
      </c>
      <c r="P29" s="21">
        <v>0</v>
      </c>
      <c r="Q29" s="21">
        <f>P29*100/P26</f>
        <v>0</v>
      </c>
      <c r="R29" s="21">
        <v>0</v>
      </c>
      <c r="S29" s="21">
        <f>R29*100/R26</f>
        <v>0</v>
      </c>
      <c r="T29" s="21">
        <v>0</v>
      </c>
      <c r="U29" s="28">
        <f>T29*100/T26</f>
        <v>0</v>
      </c>
      <c r="V29" s="21">
        <v>1</v>
      </c>
      <c r="W29" s="28">
        <f>V29*100/V26</f>
        <v>11.111111111111111</v>
      </c>
      <c r="X29" s="21">
        <v>2</v>
      </c>
      <c r="Y29" s="28">
        <f>X29*100/X26</f>
        <v>13.333333333333334</v>
      </c>
      <c r="Z29" s="21">
        <v>0</v>
      </c>
      <c r="AA29" s="28">
        <f>Z29*100/Z26</f>
        <v>0</v>
      </c>
      <c r="AB29" s="21">
        <v>0</v>
      </c>
      <c r="AC29" s="28">
        <f>AB29*100/AB26</f>
        <v>0</v>
      </c>
      <c r="AD29" s="21">
        <v>0</v>
      </c>
      <c r="AE29" s="28">
        <f>AD29*100/AD26</f>
        <v>0</v>
      </c>
      <c r="AF29" s="21">
        <v>0</v>
      </c>
      <c r="AG29" s="28">
        <f>AF29*100/AF26</f>
        <v>0</v>
      </c>
      <c r="AH29" s="21">
        <v>0</v>
      </c>
      <c r="AI29" s="28">
        <f>AH29*100/AH26</f>
        <v>0</v>
      </c>
      <c r="AJ29" s="21">
        <v>1</v>
      </c>
      <c r="AK29" s="28">
        <f>AJ29*100/AJ26</f>
        <v>11.111111111111111</v>
      </c>
      <c r="AL29" s="17">
        <f t="shared" si="16"/>
        <v>6</v>
      </c>
      <c r="AM29" s="18">
        <f>AL29*100/AL26</f>
        <v>3.0612244897959182</v>
      </c>
    </row>
    <row r="30" spans="1:40" ht="18.75" customHeight="1" x14ac:dyDescent="0.55000000000000004">
      <c r="A30" s="92"/>
      <c r="B30" s="81" t="s">
        <v>139</v>
      </c>
      <c r="C30" s="81"/>
      <c r="D30" s="21">
        <v>6</v>
      </c>
      <c r="E30" s="21" t="s">
        <v>96</v>
      </c>
      <c r="F30" s="54"/>
      <c r="G30" s="21" t="s">
        <v>96</v>
      </c>
      <c r="H30" s="21" t="s">
        <v>161</v>
      </c>
      <c r="I30" s="21" t="s">
        <v>96</v>
      </c>
      <c r="J30" s="21"/>
      <c r="K30" s="21" t="s">
        <v>96</v>
      </c>
      <c r="L30" s="54" t="s">
        <v>162</v>
      </c>
      <c r="M30" s="21" t="s">
        <v>96</v>
      </c>
      <c r="N30" s="21"/>
      <c r="O30" s="21" t="s">
        <v>96</v>
      </c>
      <c r="P30" s="54"/>
      <c r="Q30" s="27" t="s">
        <v>96</v>
      </c>
      <c r="R30" s="21"/>
      <c r="S30" s="21" t="s">
        <v>96</v>
      </c>
      <c r="T30" s="21">
        <v>3</v>
      </c>
      <c r="U30" s="21" t="s">
        <v>96</v>
      </c>
      <c r="V30" s="54"/>
      <c r="W30" s="21" t="s">
        <v>96</v>
      </c>
      <c r="X30" s="54"/>
      <c r="Y30" s="21" t="s">
        <v>96</v>
      </c>
      <c r="Z30" s="54" t="s">
        <v>163</v>
      </c>
      <c r="AA30" s="21" t="s">
        <v>96</v>
      </c>
      <c r="AB30" s="54"/>
      <c r="AC30" s="21" t="s">
        <v>96</v>
      </c>
      <c r="AD30" s="54" t="s">
        <v>21</v>
      </c>
      <c r="AE30" s="21" t="s">
        <v>96</v>
      </c>
      <c r="AF30" s="54"/>
      <c r="AG30" s="21" t="s">
        <v>96</v>
      </c>
      <c r="AH30" s="21">
        <v>3</v>
      </c>
      <c r="AI30" s="21" t="s">
        <v>96</v>
      </c>
      <c r="AJ30" s="54" t="s">
        <v>162</v>
      </c>
      <c r="AK30" s="21" t="s">
        <v>96</v>
      </c>
      <c r="AL30" s="54" t="s">
        <v>21</v>
      </c>
      <c r="AM30" s="19"/>
    </row>
    <row r="31" spans="1:40" ht="18.75" customHeight="1" x14ac:dyDescent="0.55000000000000004">
      <c r="A31" s="87" t="s">
        <v>22</v>
      </c>
      <c r="B31" s="93" t="s">
        <v>0</v>
      </c>
      <c r="C31" s="93"/>
      <c r="D31" s="6">
        <f t="shared" ref="D31:AM31" si="21">SUM(D32:D33)</f>
        <v>5</v>
      </c>
      <c r="E31" s="6">
        <f t="shared" si="21"/>
        <v>100</v>
      </c>
      <c r="F31" s="6">
        <f t="shared" si="21"/>
        <v>18</v>
      </c>
      <c r="G31" s="6">
        <f t="shared" si="21"/>
        <v>100</v>
      </c>
      <c r="H31" s="6">
        <f t="shared" si="21"/>
        <v>15</v>
      </c>
      <c r="I31" s="6">
        <f t="shared" si="21"/>
        <v>100</v>
      </c>
      <c r="J31" s="6">
        <f t="shared" si="21"/>
        <v>8</v>
      </c>
      <c r="K31" s="6">
        <f t="shared" si="21"/>
        <v>100</v>
      </c>
      <c r="L31" s="6">
        <f t="shared" si="21"/>
        <v>9</v>
      </c>
      <c r="M31" s="6">
        <f t="shared" si="21"/>
        <v>100</v>
      </c>
      <c r="N31" s="6">
        <f t="shared" si="21"/>
        <v>7</v>
      </c>
      <c r="O31" s="6">
        <f t="shared" si="21"/>
        <v>100</v>
      </c>
      <c r="P31" s="5">
        <f t="shared" si="21"/>
        <v>13</v>
      </c>
      <c r="Q31" s="5">
        <f t="shared" si="21"/>
        <v>100</v>
      </c>
      <c r="R31" s="6">
        <f t="shared" si="21"/>
        <v>8</v>
      </c>
      <c r="S31" s="6">
        <f t="shared" si="21"/>
        <v>100</v>
      </c>
      <c r="T31" s="6">
        <f t="shared" si="21"/>
        <v>11</v>
      </c>
      <c r="U31" s="6">
        <f t="shared" si="21"/>
        <v>100</v>
      </c>
      <c r="V31" s="6">
        <f t="shared" ref="V31:AK31" si="22">SUM(V32:V33)</f>
        <v>9</v>
      </c>
      <c r="W31" s="6">
        <f t="shared" si="22"/>
        <v>100</v>
      </c>
      <c r="X31" s="6">
        <f t="shared" si="22"/>
        <v>15</v>
      </c>
      <c r="Y31" s="6">
        <f t="shared" si="22"/>
        <v>100</v>
      </c>
      <c r="Z31" s="6">
        <f t="shared" si="22"/>
        <v>12</v>
      </c>
      <c r="AA31" s="6">
        <f t="shared" si="22"/>
        <v>100</v>
      </c>
      <c r="AB31" s="6">
        <f t="shared" si="22"/>
        <v>9</v>
      </c>
      <c r="AC31" s="6">
        <f t="shared" si="22"/>
        <v>100</v>
      </c>
      <c r="AD31" s="6">
        <f t="shared" si="22"/>
        <v>11</v>
      </c>
      <c r="AE31" s="6">
        <f t="shared" si="22"/>
        <v>100</v>
      </c>
      <c r="AF31" s="6">
        <f t="shared" si="22"/>
        <v>9</v>
      </c>
      <c r="AG31" s="6">
        <f t="shared" si="22"/>
        <v>100</v>
      </c>
      <c r="AH31" s="6">
        <f t="shared" si="22"/>
        <v>8</v>
      </c>
      <c r="AI31" s="6">
        <f t="shared" si="22"/>
        <v>100</v>
      </c>
      <c r="AJ31" s="6">
        <f t="shared" si="22"/>
        <v>9</v>
      </c>
      <c r="AK31" s="6">
        <f t="shared" si="22"/>
        <v>100</v>
      </c>
      <c r="AL31" s="5">
        <f t="shared" ref="AL31:AL48" si="23">SUM(D31,F31,H31,J31,L31,N31,P31,R31,T31,V31,X31,Z31,AB31,AD31,AF31,AH31,AJ31,)</f>
        <v>176</v>
      </c>
      <c r="AM31" s="5">
        <f t="shared" si="21"/>
        <v>100</v>
      </c>
    </row>
    <row r="32" spans="1:40" ht="18.75" customHeight="1" x14ac:dyDescent="0.55000000000000004">
      <c r="A32" s="87"/>
      <c r="B32" s="81" t="s">
        <v>23</v>
      </c>
      <c r="C32" s="81"/>
      <c r="D32" s="17">
        <v>3</v>
      </c>
      <c r="E32" s="18">
        <f>D32*100/D31</f>
        <v>60</v>
      </c>
      <c r="F32" s="17">
        <v>5</v>
      </c>
      <c r="G32" s="18">
        <f>F32*100/F31</f>
        <v>27.777777777777779</v>
      </c>
      <c r="H32" s="17">
        <v>2</v>
      </c>
      <c r="I32" s="18">
        <f>H32*100/H31</f>
        <v>13.333333333333334</v>
      </c>
      <c r="J32" s="17">
        <v>2</v>
      </c>
      <c r="K32" s="17">
        <f>J32*100/J31</f>
        <v>25</v>
      </c>
      <c r="L32" s="17">
        <v>2</v>
      </c>
      <c r="M32" s="18">
        <f>L32*100/L31</f>
        <v>22.222222222222221</v>
      </c>
      <c r="N32" s="17">
        <v>0</v>
      </c>
      <c r="O32" s="18">
        <f>N32*100/N31</f>
        <v>0</v>
      </c>
      <c r="P32" s="17">
        <v>5</v>
      </c>
      <c r="Q32" s="18">
        <f>P32*100/P31</f>
        <v>38.46153846153846</v>
      </c>
      <c r="R32" s="17">
        <v>5</v>
      </c>
      <c r="S32" s="18">
        <f>R32*100/R31</f>
        <v>62.5</v>
      </c>
      <c r="T32" s="17">
        <v>2</v>
      </c>
      <c r="U32" s="18">
        <f>T32*100/T31</f>
        <v>18.181818181818183</v>
      </c>
      <c r="V32" s="17">
        <v>1</v>
      </c>
      <c r="W32" s="18">
        <f>V32*100/V31</f>
        <v>11.111111111111111</v>
      </c>
      <c r="X32" s="17">
        <v>1</v>
      </c>
      <c r="Y32" s="18">
        <f>X32*100/X31</f>
        <v>6.666666666666667</v>
      </c>
      <c r="Z32" s="17">
        <v>0</v>
      </c>
      <c r="AA32" s="18">
        <f>Z32*100/Z31</f>
        <v>0</v>
      </c>
      <c r="AB32" s="17">
        <v>3</v>
      </c>
      <c r="AC32" s="18">
        <f>AB32*100/AB31</f>
        <v>33.333333333333336</v>
      </c>
      <c r="AD32" s="17">
        <v>2</v>
      </c>
      <c r="AE32" s="18">
        <f>AD32*100/AD31</f>
        <v>18.181818181818183</v>
      </c>
      <c r="AF32" s="17">
        <v>1</v>
      </c>
      <c r="AG32" s="18">
        <f>AF32*100/AF31</f>
        <v>11.111111111111111</v>
      </c>
      <c r="AH32" s="17">
        <v>0</v>
      </c>
      <c r="AI32" s="18">
        <f>AH32*100/AH31</f>
        <v>0</v>
      </c>
      <c r="AJ32" s="17">
        <v>6</v>
      </c>
      <c r="AK32" s="18">
        <f>AJ32*100/AJ31</f>
        <v>66.666666666666671</v>
      </c>
      <c r="AL32" s="17">
        <f t="shared" si="23"/>
        <v>40</v>
      </c>
      <c r="AM32" s="18">
        <f>AL32*100/AL31</f>
        <v>22.727272727272727</v>
      </c>
    </row>
    <row r="33" spans="1:40" x14ac:dyDescent="0.55000000000000004">
      <c r="A33" s="87"/>
      <c r="B33" s="81" t="s">
        <v>24</v>
      </c>
      <c r="C33" s="81"/>
      <c r="D33" s="17">
        <v>2</v>
      </c>
      <c r="E33" s="18">
        <f>D33*100/D31</f>
        <v>40</v>
      </c>
      <c r="F33" s="17">
        <v>13</v>
      </c>
      <c r="G33" s="18">
        <f>F33*100/F31</f>
        <v>72.222222222222229</v>
      </c>
      <c r="H33" s="17">
        <v>13</v>
      </c>
      <c r="I33" s="18">
        <f>H33*100/H31</f>
        <v>86.666666666666671</v>
      </c>
      <c r="J33" s="17">
        <v>6</v>
      </c>
      <c r="K33" s="17">
        <f>J33*100/J31</f>
        <v>75</v>
      </c>
      <c r="L33" s="17">
        <v>7</v>
      </c>
      <c r="M33" s="18">
        <f>L33*100/L31</f>
        <v>77.777777777777771</v>
      </c>
      <c r="N33" s="17">
        <v>7</v>
      </c>
      <c r="O33" s="18">
        <f>N33*100/N31</f>
        <v>100</v>
      </c>
      <c r="P33" s="17">
        <v>8</v>
      </c>
      <c r="Q33" s="18">
        <f>P33*100/P31</f>
        <v>61.53846153846154</v>
      </c>
      <c r="R33" s="17">
        <v>3</v>
      </c>
      <c r="S33" s="18">
        <f>R33*100/R31</f>
        <v>37.5</v>
      </c>
      <c r="T33" s="17">
        <v>9</v>
      </c>
      <c r="U33" s="18">
        <f>T33*100/T31</f>
        <v>81.818181818181813</v>
      </c>
      <c r="V33" s="17">
        <v>8</v>
      </c>
      <c r="W33" s="18">
        <f>V33*100/V31</f>
        <v>88.888888888888886</v>
      </c>
      <c r="X33" s="17">
        <v>14</v>
      </c>
      <c r="Y33" s="18">
        <f>X33*100/X31</f>
        <v>93.333333333333329</v>
      </c>
      <c r="Z33" s="17">
        <v>12</v>
      </c>
      <c r="AA33" s="18">
        <f>Z33*100/Z31</f>
        <v>100</v>
      </c>
      <c r="AB33" s="17">
        <v>6</v>
      </c>
      <c r="AC33" s="18">
        <f>AB33*100/AB31</f>
        <v>66.666666666666671</v>
      </c>
      <c r="AD33" s="17">
        <v>9</v>
      </c>
      <c r="AE33" s="18">
        <f>AD33*100/AD31</f>
        <v>81.818181818181813</v>
      </c>
      <c r="AF33" s="17">
        <v>8</v>
      </c>
      <c r="AG33" s="18">
        <f>AF33*100/AF31</f>
        <v>88.888888888888886</v>
      </c>
      <c r="AH33" s="17">
        <v>8</v>
      </c>
      <c r="AI33" s="18">
        <f>AH33*100/AH31</f>
        <v>100</v>
      </c>
      <c r="AJ33" s="17">
        <v>3</v>
      </c>
      <c r="AK33" s="18">
        <f>AJ33*100/AJ31</f>
        <v>33.333333333333336</v>
      </c>
      <c r="AL33" s="17">
        <f t="shared" si="23"/>
        <v>136</v>
      </c>
      <c r="AM33" s="18">
        <f>AL33*100/AL31</f>
        <v>77.272727272727266</v>
      </c>
    </row>
    <row r="34" spans="1:40" x14ac:dyDescent="0.55000000000000004">
      <c r="A34" s="92" t="s">
        <v>25</v>
      </c>
      <c r="B34" s="91" t="s">
        <v>0</v>
      </c>
      <c r="C34" s="91"/>
      <c r="D34" s="3">
        <f t="shared" ref="D34:AM34" si="24">SUM(D35:D38)</f>
        <v>3</v>
      </c>
      <c r="E34" s="3">
        <f t="shared" si="24"/>
        <v>100</v>
      </c>
      <c r="F34" s="3">
        <f t="shared" si="24"/>
        <v>8</v>
      </c>
      <c r="G34" s="3">
        <f t="shared" si="24"/>
        <v>100</v>
      </c>
      <c r="H34" s="3">
        <f t="shared" si="24"/>
        <v>3</v>
      </c>
      <c r="I34" s="3">
        <f t="shared" si="24"/>
        <v>100</v>
      </c>
      <c r="J34" s="3">
        <f t="shared" si="24"/>
        <v>1</v>
      </c>
      <c r="K34" s="3">
        <f t="shared" si="24"/>
        <v>100</v>
      </c>
      <c r="L34" s="3">
        <f t="shared" si="24"/>
        <v>0</v>
      </c>
      <c r="M34" s="3">
        <f t="shared" si="24"/>
        <v>0</v>
      </c>
      <c r="N34" s="3">
        <f t="shared" si="24"/>
        <v>0</v>
      </c>
      <c r="O34" s="2">
        <f t="shared" si="24"/>
        <v>0</v>
      </c>
      <c r="P34" s="3">
        <f t="shared" si="24"/>
        <v>7</v>
      </c>
      <c r="Q34" s="2">
        <f t="shared" si="24"/>
        <v>100</v>
      </c>
      <c r="R34" s="3">
        <f t="shared" si="24"/>
        <v>7</v>
      </c>
      <c r="S34" s="2">
        <f t="shared" si="24"/>
        <v>100</v>
      </c>
      <c r="T34" s="3">
        <f t="shared" si="24"/>
        <v>5</v>
      </c>
      <c r="U34" s="3">
        <f t="shared" si="24"/>
        <v>100</v>
      </c>
      <c r="V34" s="3">
        <f t="shared" ref="V34:AK34" si="25">SUM(V35:V38)</f>
        <v>3</v>
      </c>
      <c r="W34" s="3">
        <f t="shared" si="25"/>
        <v>100</v>
      </c>
      <c r="X34" s="3">
        <f t="shared" si="25"/>
        <v>1</v>
      </c>
      <c r="Y34" s="3">
        <f t="shared" si="25"/>
        <v>100</v>
      </c>
      <c r="Z34" s="3">
        <f t="shared" si="25"/>
        <v>0</v>
      </c>
      <c r="AA34" s="3">
        <f t="shared" si="25"/>
        <v>0</v>
      </c>
      <c r="AB34" s="3">
        <f t="shared" si="25"/>
        <v>4</v>
      </c>
      <c r="AC34" s="3">
        <f t="shared" si="25"/>
        <v>100</v>
      </c>
      <c r="AD34" s="3">
        <f t="shared" si="25"/>
        <v>3</v>
      </c>
      <c r="AE34" s="3">
        <f t="shared" si="25"/>
        <v>100</v>
      </c>
      <c r="AF34" s="3">
        <f t="shared" si="25"/>
        <v>1</v>
      </c>
      <c r="AG34" s="3">
        <f t="shared" si="25"/>
        <v>100</v>
      </c>
      <c r="AH34" s="3">
        <f t="shared" si="25"/>
        <v>0</v>
      </c>
      <c r="AI34" s="3">
        <f t="shared" si="25"/>
        <v>0</v>
      </c>
      <c r="AJ34" s="3">
        <f t="shared" si="25"/>
        <v>10</v>
      </c>
      <c r="AK34" s="3">
        <f t="shared" si="25"/>
        <v>100</v>
      </c>
      <c r="AL34" s="3">
        <f t="shared" si="23"/>
        <v>56</v>
      </c>
      <c r="AM34" s="2">
        <f t="shared" si="24"/>
        <v>99.999999999999986</v>
      </c>
    </row>
    <row r="35" spans="1:40" ht="18.75" customHeight="1" x14ac:dyDescent="0.55000000000000004">
      <c r="A35" s="92"/>
      <c r="B35" s="81" t="s">
        <v>26</v>
      </c>
      <c r="C35" s="81"/>
      <c r="D35" s="21">
        <v>0</v>
      </c>
      <c r="E35" s="28">
        <f>D35*100/D34</f>
        <v>0</v>
      </c>
      <c r="F35" s="21">
        <v>1</v>
      </c>
      <c r="G35" s="28">
        <f>F35*100/F34</f>
        <v>12.5</v>
      </c>
      <c r="H35" s="21">
        <v>0</v>
      </c>
      <c r="I35" s="28">
        <v>0</v>
      </c>
      <c r="J35" s="21">
        <v>0</v>
      </c>
      <c r="K35" s="28">
        <f>J35*100/J34</f>
        <v>0</v>
      </c>
      <c r="L35" s="21">
        <v>0</v>
      </c>
      <c r="M35" s="28">
        <v>0</v>
      </c>
      <c r="N35" s="21">
        <v>0</v>
      </c>
      <c r="O35" s="28">
        <v>0</v>
      </c>
      <c r="P35" s="21">
        <v>2</v>
      </c>
      <c r="Q35" s="18">
        <f>P35*100/P34</f>
        <v>28.571428571428573</v>
      </c>
      <c r="R35" s="21">
        <v>1</v>
      </c>
      <c r="S35" s="28">
        <f>R35*100/R34</f>
        <v>14.285714285714286</v>
      </c>
      <c r="T35" s="21">
        <v>1</v>
      </c>
      <c r="U35" s="28">
        <f>T35*100/T34</f>
        <v>20</v>
      </c>
      <c r="V35" s="21">
        <v>1</v>
      </c>
      <c r="W35" s="28">
        <f>V35*100/V34</f>
        <v>33.333333333333336</v>
      </c>
      <c r="X35" s="21">
        <v>1</v>
      </c>
      <c r="Y35" s="28">
        <f>X35*100/X34</f>
        <v>100</v>
      </c>
      <c r="Z35" s="21">
        <v>0</v>
      </c>
      <c r="AA35" s="28">
        <v>0</v>
      </c>
      <c r="AB35" s="21">
        <v>2</v>
      </c>
      <c r="AC35" s="28">
        <f>AB35*100/AB34</f>
        <v>50</v>
      </c>
      <c r="AD35" s="21">
        <v>0</v>
      </c>
      <c r="AE35" s="28">
        <f>AD35*100/AD34</f>
        <v>0</v>
      </c>
      <c r="AF35" s="21">
        <v>0</v>
      </c>
      <c r="AG35" s="28">
        <f>AF35*100/AF34</f>
        <v>0</v>
      </c>
      <c r="AH35" s="21">
        <v>0</v>
      </c>
      <c r="AI35" s="28">
        <v>0</v>
      </c>
      <c r="AJ35" s="21">
        <v>3</v>
      </c>
      <c r="AK35" s="28">
        <f>AJ35*100/AJ34</f>
        <v>30</v>
      </c>
      <c r="AL35" s="17">
        <f t="shared" si="23"/>
        <v>12</v>
      </c>
      <c r="AM35" s="18">
        <f>AL35*100/AL34</f>
        <v>21.428571428571427</v>
      </c>
    </row>
    <row r="36" spans="1:40" ht="18.75" customHeight="1" x14ac:dyDescent="0.55000000000000004">
      <c r="A36" s="92"/>
      <c r="B36" s="81" t="s">
        <v>126</v>
      </c>
      <c r="C36" s="81"/>
      <c r="D36" s="21">
        <v>2</v>
      </c>
      <c r="E36" s="28">
        <f>D36*100/D34</f>
        <v>66.666666666666671</v>
      </c>
      <c r="F36" s="21">
        <v>4</v>
      </c>
      <c r="G36" s="28">
        <f>F36*100/F34</f>
        <v>50</v>
      </c>
      <c r="H36" s="21">
        <v>2</v>
      </c>
      <c r="I36" s="28">
        <f>H36*100/H34</f>
        <v>66.666666666666671</v>
      </c>
      <c r="J36" s="21">
        <v>0</v>
      </c>
      <c r="K36" s="28">
        <f>J36*100/J34</f>
        <v>0</v>
      </c>
      <c r="L36" s="21">
        <v>0</v>
      </c>
      <c r="M36" s="18">
        <v>0</v>
      </c>
      <c r="N36" s="21">
        <v>0</v>
      </c>
      <c r="O36" s="18">
        <v>0</v>
      </c>
      <c r="P36" s="21">
        <v>2</v>
      </c>
      <c r="Q36" s="18">
        <f t="shared" ref="Q36" si="26">P36*100/P34</f>
        <v>28.571428571428573</v>
      </c>
      <c r="R36" s="21">
        <v>3</v>
      </c>
      <c r="S36" s="28">
        <f>R36*100/R34</f>
        <v>42.857142857142854</v>
      </c>
      <c r="T36" s="21">
        <v>2</v>
      </c>
      <c r="U36" s="28">
        <f>T36*100/T34</f>
        <v>40</v>
      </c>
      <c r="V36" s="21">
        <v>1</v>
      </c>
      <c r="W36" s="28">
        <f>V36*100/V34</f>
        <v>33.333333333333336</v>
      </c>
      <c r="X36" s="21">
        <v>0</v>
      </c>
      <c r="Y36" s="18">
        <f>X36*100/X34</f>
        <v>0</v>
      </c>
      <c r="Z36" s="21">
        <v>0</v>
      </c>
      <c r="AA36" s="18">
        <v>0</v>
      </c>
      <c r="AB36" s="21">
        <v>2</v>
      </c>
      <c r="AC36" s="28">
        <f>AB36*100/AB34</f>
        <v>50</v>
      </c>
      <c r="AD36" s="21">
        <v>2</v>
      </c>
      <c r="AE36" s="28">
        <f>AD36*100/AD34</f>
        <v>66.666666666666671</v>
      </c>
      <c r="AF36" s="21">
        <v>0</v>
      </c>
      <c r="AG36" s="28">
        <f>AF36*100/AF34</f>
        <v>0</v>
      </c>
      <c r="AH36" s="21">
        <v>0</v>
      </c>
      <c r="AI36" s="28">
        <v>0</v>
      </c>
      <c r="AJ36" s="21">
        <v>4</v>
      </c>
      <c r="AK36" s="28">
        <f>AJ36*100/AJ34</f>
        <v>40</v>
      </c>
      <c r="AL36" s="17">
        <f t="shared" si="23"/>
        <v>24</v>
      </c>
      <c r="AM36" s="18">
        <f>AL36*100/AL34</f>
        <v>42.857142857142854</v>
      </c>
    </row>
    <row r="37" spans="1:40" x14ac:dyDescent="0.55000000000000004">
      <c r="A37" s="92"/>
      <c r="B37" s="81" t="s">
        <v>27</v>
      </c>
      <c r="C37" s="81"/>
      <c r="D37" s="21">
        <v>0</v>
      </c>
      <c r="E37" s="28">
        <f>D37*100/D34</f>
        <v>0</v>
      </c>
      <c r="F37" s="21">
        <v>2</v>
      </c>
      <c r="G37" s="28">
        <f>F37*100/F34</f>
        <v>25</v>
      </c>
      <c r="H37" s="21">
        <v>1</v>
      </c>
      <c r="I37" s="28">
        <f>H37*100/H34</f>
        <v>33.333333333333336</v>
      </c>
      <c r="J37" s="21">
        <v>1</v>
      </c>
      <c r="K37" s="28">
        <f>J37*100/J34</f>
        <v>100</v>
      </c>
      <c r="L37" s="21">
        <v>0</v>
      </c>
      <c r="M37" s="18">
        <v>0</v>
      </c>
      <c r="N37" s="21">
        <v>0</v>
      </c>
      <c r="O37" s="18">
        <v>0</v>
      </c>
      <c r="P37" s="21">
        <v>1</v>
      </c>
      <c r="Q37" s="18">
        <f>P37*100/P34</f>
        <v>14.285714285714286</v>
      </c>
      <c r="R37" s="21">
        <v>0</v>
      </c>
      <c r="S37" s="28">
        <f>R37*100/R34</f>
        <v>0</v>
      </c>
      <c r="T37" s="21">
        <v>2</v>
      </c>
      <c r="U37" s="28">
        <f>T37*100/T34</f>
        <v>40</v>
      </c>
      <c r="V37" s="21">
        <v>1</v>
      </c>
      <c r="W37" s="28">
        <f>V37*100/V34</f>
        <v>33.333333333333336</v>
      </c>
      <c r="X37" s="21">
        <v>0</v>
      </c>
      <c r="Y37" s="28">
        <v>0</v>
      </c>
      <c r="Z37" s="21">
        <v>0</v>
      </c>
      <c r="AA37" s="28">
        <v>0</v>
      </c>
      <c r="AB37" s="21">
        <v>0</v>
      </c>
      <c r="AC37" s="28">
        <v>0</v>
      </c>
      <c r="AD37" s="21">
        <v>1</v>
      </c>
      <c r="AE37" s="28">
        <f>AD37*100/AD34</f>
        <v>33.333333333333336</v>
      </c>
      <c r="AF37" s="21">
        <v>1</v>
      </c>
      <c r="AG37" s="28">
        <f>AF37*100/AF34</f>
        <v>100</v>
      </c>
      <c r="AH37" s="21">
        <v>0</v>
      </c>
      <c r="AI37" s="28">
        <v>0</v>
      </c>
      <c r="AJ37" s="21">
        <v>1</v>
      </c>
      <c r="AK37" s="28">
        <f>AJ37*100/AJ34</f>
        <v>10</v>
      </c>
      <c r="AL37" s="17">
        <f t="shared" si="23"/>
        <v>11</v>
      </c>
      <c r="AM37" s="18">
        <f>AL37*100/AL34</f>
        <v>19.642857142857142</v>
      </c>
    </row>
    <row r="38" spans="1:40" ht="18.75" customHeight="1" x14ac:dyDescent="0.55000000000000004">
      <c r="A38" s="92"/>
      <c r="B38" s="81" t="s">
        <v>28</v>
      </c>
      <c r="C38" s="81"/>
      <c r="D38" s="21">
        <v>1</v>
      </c>
      <c r="E38" s="28">
        <f>D38*100/D34</f>
        <v>33.333333333333336</v>
      </c>
      <c r="F38" s="21">
        <v>1</v>
      </c>
      <c r="G38" s="28">
        <f>F38*100/F34</f>
        <v>12.5</v>
      </c>
      <c r="H38" s="21">
        <v>0</v>
      </c>
      <c r="I38" s="28">
        <v>0</v>
      </c>
      <c r="J38" s="21">
        <v>0</v>
      </c>
      <c r="K38" s="28">
        <f>J38*100/J34</f>
        <v>0</v>
      </c>
      <c r="L38" s="21">
        <v>0</v>
      </c>
      <c r="M38" s="18">
        <v>0</v>
      </c>
      <c r="N38" s="21">
        <v>0</v>
      </c>
      <c r="O38" s="28">
        <v>0</v>
      </c>
      <c r="P38" s="21">
        <v>2</v>
      </c>
      <c r="Q38" s="18">
        <f>P38*100/P34</f>
        <v>28.571428571428573</v>
      </c>
      <c r="R38" s="21">
        <v>3</v>
      </c>
      <c r="S38" s="28">
        <f>R38*100/R34</f>
        <v>42.857142857142854</v>
      </c>
      <c r="T38" s="21">
        <v>0</v>
      </c>
      <c r="U38" s="28">
        <v>0</v>
      </c>
      <c r="V38" s="21">
        <v>0</v>
      </c>
      <c r="W38" s="28">
        <v>0</v>
      </c>
      <c r="X38" s="21">
        <v>0</v>
      </c>
      <c r="Y38" s="28">
        <v>0</v>
      </c>
      <c r="Z38" s="21">
        <v>0</v>
      </c>
      <c r="AA38" s="18">
        <v>0</v>
      </c>
      <c r="AB38" s="21">
        <v>0</v>
      </c>
      <c r="AC38" s="28">
        <v>0</v>
      </c>
      <c r="AD38" s="21">
        <v>0</v>
      </c>
      <c r="AE38" s="28">
        <f>AD38*100/AD34</f>
        <v>0</v>
      </c>
      <c r="AF38" s="21">
        <v>0</v>
      </c>
      <c r="AG38" s="28">
        <v>0</v>
      </c>
      <c r="AH38" s="21">
        <v>0</v>
      </c>
      <c r="AI38" s="28">
        <v>0</v>
      </c>
      <c r="AJ38" s="21">
        <v>2</v>
      </c>
      <c r="AK38" s="28">
        <f>AJ38*100/AJ34</f>
        <v>20</v>
      </c>
      <c r="AL38" s="17">
        <f t="shared" si="23"/>
        <v>9</v>
      </c>
      <c r="AM38" s="18">
        <f>AL38*100/AL34</f>
        <v>16.071428571428573</v>
      </c>
      <c r="AN38" s="25" t="s">
        <v>89</v>
      </c>
    </row>
    <row r="39" spans="1:40" ht="18.75" customHeight="1" x14ac:dyDescent="0.55000000000000004">
      <c r="A39" s="111" t="s">
        <v>29</v>
      </c>
      <c r="B39" s="93" t="s">
        <v>0</v>
      </c>
      <c r="C39" s="93"/>
      <c r="D39" s="6">
        <f t="shared" ref="D39:AK39" si="27">SUM(D40:D44)</f>
        <v>4</v>
      </c>
      <c r="E39" s="4">
        <f t="shared" si="27"/>
        <v>100</v>
      </c>
      <c r="F39" s="6">
        <f t="shared" si="27"/>
        <v>5</v>
      </c>
      <c r="G39" s="4">
        <f t="shared" si="27"/>
        <v>100</v>
      </c>
      <c r="H39" s="6">
        <f t="shared" si="27"/>
        <v>3</v>
      </c>
      <c r="I39" s="4">
        <f t="shared" si="27"/>
        <v>100</v>
      </c>
      <c r="J39" s="6">
        <f t="shared" si="27"/>
        <v>1</v>
      </c>
      <c r="K39" s="4">
        <f t="shared" si="27"/>
        <v>100</v>
      </c>
      <c r="L39" s="6">
        <f t="shared" si="27"/>
        <v>0</v>
      </c>
      <c r="M39" s="4">
        <f t="shared" si="27"/>
        <v>0</v>
      </c>
      <c r="N39" s="6">
        <f t="shared" si="27"/>
        <v>0</v>
      </c>
      <c r="O39" s="4">
        <f t="shared" si="27"/>
        <v>0</v>
      </c>
      <c r="P39" s="6">
        <f t="shared" si="27"/>
        <v>10</v>
      </c>
      <c r="Q39" s="4">
        <f t="shared" si="27"/>
        <v>100</v>
      </c>
      <c r="R39" s="6">
        <f t="shared" si="27"/>
        <v>6</v>
      </c>
      <c r="S39" s="4">
        <f t="shared" si="27"/>
        <v>100.00000000000001</v>
      </c>
      <c r="T39" s="6">
        <f t="shared" si="27"/>
        <v>2</v>
      </c>
      <c r="U39" s="4">
        <f t="shared" si="27"/>
        <v>100</v>
      </c>
      <c r="V39" s="6">
        <f t="shared" si="27"/>
        <v>2</v>
      </c>
      <c r="W39" s="4">
        <f t="shared" si="27"/>
        <v>100</v>
      </c>
      <c r="X39" s="6">
        <f t="shared" si="27"/>
        <v>1</v>
      </c>
      <c r="Y39" s="4">
        <f t="shared" si="27"/>
        <v>100</v>
      </c>
      <c r="Z39" s="6">
        <f t="shared" si="27"/>
        <v>0</v>
      </c>
      <c r="AA39" s="4">
        <f t="shared" si="27"/>
        <v>0</v>
      </c>
      <c r="AB39" s="6">
        <f t="shared" si="27"/>
        <v>2</v>
      </c>
      <c r="AC39" s="4">
        <f t="shared" si="27"/>
        <v>100</v>
      </c>
      <c r="AD39" s="6">
        <f t="shared" si="27"/>
        <v>5</v>
      </c>
      <c r="AE39" s="4">
        <f t="shared" si="27"/>
        <v>100</v>
      </c>
      <c r="AF39" s="6">
        <f t="shared" si="27"/>
        <v>1</v>
      </c>
      <c r="AG39" s="4">
        <f t="shared" si="27"/>
        <v>100</v>
      </c>
      <c r="AH39" s="6">
        <f t="shared" si="27"/>
        <v>0</v>
      </c>
      <c r="AI39" s="4">
        <f t="shared" si="27"/>
        <v>0</v>
      </c>
      <c r="AJ39" s="6">
        <f t="shared" si="27"/>
        <v>5</v>
      </c>
      <c r="AK39" s="4">
        <f t="shared" si="27"/>
        <v>100</v>
      </c>
      <c r="AL39" s="6">
        <f t="shared" si="23"/>
        <v>47</v>
      </c>
      <c r="AM39" s="4">
        <f>SUM(AM40:AM44)</f>
        <v>100.00000000000001</v>
      </c>
    </row>
    <row r="40" spans="1:40" ht="18.75" customHeight="1" x14ac:dyDescent="0.55000000000000004">
      <c r="A40" s="112"/>
      <c r="B40" s="81" t="s">
        <v>32</v>
      </c>
      <c r="C40" s="81"/>
      <c r="D40" s="17">
        <v>0</v>
      </c>
      <c r="E40" s="17">
        <f>D40*100/D39</f>
        <v>0</v>
      </c>
      <c r="F40" s="17">
        <v>0</v>
      </c>
      <c r="G40" s="18">
        <f>F40*100/F39</f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8">
        <v>0</v>
      </c>
      <c r="N40" s="17">
        <v>0</v>
      </c>
      <c r="O40" s="17">
        <v>0</v>
      </c>
      <c r="P40" s="17">
        <v>1</v>
      </c>
      <c r="Q40" s="17">
        <f>P40*100/P39</f>
        <v>10</v>
      </c>
      <c r="R40" s="17">
        <v>3</v>
      </c>
      <c r="S40" s="18">
        <f>R40*100/R39</f>
        <v>50</v>
      </c>
      <c r="T40" s="17">
        <v>0</v>
      </c>
      <c r="U40" s="18">
        <f>T40*100/T39</f>
        <v>0</v>
      </c>
      <c r="V40" s="17">
        <v>0</v>
      </c>
      <c r="W40" s="18">
        <f>V40*100/V39</f>
        <v>0</v>
      </c>
      <c r="X40" s="17">
        <v>0</v>
      </c>
      <c r="Y40" s="18">
        <f>X40*100/X39</f>
        <v>0</v>
      </c>
      <c r="Z40" s="17">
        <v>0</v>
      </c>
      <c r="AA40" s="18">
        <v>0</v>
      </c>
      <c r="AB40" s="17">
        <v>0</v>
      </c>
      <c r="AC40" s="18">
        <f>AB40*100/AB39</f>
        <v>0</v>
      </c>
      <c r="AD40" s="17">
        <v>1</v>
      </c>
      <c r="AE40" s="18">
        <f>AD40*100/AD39</f>
        <v>20</v>
      </c>
      <c r="AF40" s="17">
        <v>0</v>
      </c>
      <c r="AG40" s="18">
        <f>AF40*100/AF39</f>
        <v>0</v>
      </c>
      <c r="AH40" s="17">
        <v>0</v>
      </c>
      <c r="AI40" s="18">
        <v>0</v>
      </c>
      <c r="AJ40" s="17">
        <v>0</v>
      </c>
      <c r="AK40" s="18">
        <f>AJ40*100/AJ39</f>
        <v>0</v>
      </c>
      <c r="AL40" s="17">
        <f t="shared" si="23"/>
        <v>5</v>
      </c>
      <c r="AM40" s="18">
        <f>AL40*100/AL39</f>
        <v>10.638297872340425</v>
      </c>
    </row>
    <row r="41" spans="1:40" ht="18.75" customHeight="1" x14ac:dyDescent="0.55000000000000004">
      <c r="A41" s="112"/>
      <c r="B41" s="119" t="s">
        <v>31</v>
      </c>
      <c r="C41" s="120"/>
      <c r="D41" s="17">
        <v>0</v>
      </c>
      <c r="E41" s="17">
        <f>D41*100/D39</f>
        <v>0</v>
      </c>
      <c r="F41" s="17">
        <v>0</v>
      </c>
      <c r="G41" s="18">
        <f>F41*100/F39</f>
        <v>0</v>
      </c>
      <c r="H41" s="17">
        <v>0</v>
      </c>
      <c r="I41" s="17">
        <v>0</v>
      </c>
      <c r="J41" s="17">
        <v>0</v>
      </c>
      <c r="K41" s="17">
        <f>J41*100/J39</f>
        <v>0</v>
      </c>
      <c r="L41" s="17">
        <v>0</v>
      </c>
      <c r="M41" s="18">
        <v>0</v>
      </c>
      <c r="N41" s="17">
        <v>0</v>
      </c>
      <c r="O41" s="18">
        <v>0</v>
      </c>
      <c r="P41" s="17">
        <v>1</v>
      </c>
      <c r="Q41" s="17">
        <f>P41*100/P39</f>
        <v>10</v>
      </c>
      <c r="R41" s="17">
        <v>1</v>
      </c>
      <c r="S41" s="18">
        <f>R41*100/R39</f>
        <v>16.666666666666668</v>
      </c>
      <c r="T41" s="17">
        <v>2</v>
      </c>
      <c r="U41" s="18">
        <f>T41*100/T39</f>
        <v>100</v>
      </c>
      <c r="V41" s="17">
        <v>0</v>
      </c>
      <c r="W41" s="18">
        <v>0</v>
      </c>
      <c r="X41" s="17">
        <v>0</v>
      </c>
      <c r="Y41" s="18">
        <v>0</v>
      </c>
      <c r="Z41" s="17">
        <v>0</v>
      </c>
      <c r="AA41" s="18">
        <v>0</v>
      </c>
      <c r="AB41" s="17">
        <v>0</v>
      </c>
      <c r="AC41" s="18">
        <f>AB41*100/AB39</f>
        <v>0</v>
      </c>
      <c r="AD41" s="17">
        <v>0</v>
      </c>
      <c r="AE41" s="18">
        <f>AD41*100/AD39</f>
        <v>0</v>
      </c>
      <c r="AF41" s="17">
        <v>0</v>
      </c>
      <c r="AG41" s="18">
        <v>0</v>
      </c>
      <c r="AH41" s="17">
        <v>0</v>
      </c>
      <c r="AI41" s="18">
        <v>0</v>
      </c>
      <c r="AJ41" s="17">
        <v>0</v>
      </c>
      <c r="AK41" s="18">
        <f>AJ41*100/AJ39</f>
        <v>0</v>
      </c>
      <c r="AL41" s="17">
        <f t="shared" si="23"/>
        <v>4</v>
      </c>
      <c r="AM41" s="18">
        <f>AL41*100/AL39</f>
        <v>8.5106382978723403</v>
      </c>
    </row>
    <row r="42" spans="1:40" ht="18.75" customHeight="1" x14ac:dyDescent="0.55000000000000004">
      <c r="A42" s="112"/>
      <c r="B42" s="119" t="s">
        <v>30</v>
      </c>
      <c r="C42" s="120"/>
      <c r="D42" s="17">
        <v>3</v>
      </c>
      <c r="E42" s="17">
        <f>D42*100/D39</f>
        <v>75</v>
      </c>
      <c r="F42" s="17">
        <v>3</v>
      </c>
      <c r="G42" s="18">
        <f>F42*100/F39</f>
        <v>60</v>
      </c>
      <c r="H42" s="17">
        <v>1</v>
      </c>
      <c r="I42" s="18">
        <f>H42*100/H39</f>
        <v>33.333333333333336</v>
      </c>
      <c r="J42" s="17">
        <v>1</v>
      </c>
      <c r="K42" s="17">
        <f>J42*100/J39</f>
        <v>100</v>
      </c>
      <c r="L42" s="17">
        <v>0</v>
      </c>
      <c r="M42" s="17">
        <v>0</v>
      </c>
      <c r="N42" s="17">
        <v>0</v>
      </c>
      <c r="O42" s="18">
        <v>0</v>
      </c>
      <c r="P42" s="17">
        <v>5</v>
      </c>
      <c r="Q42" s="17">
        <f>P42*100/P39</f>
        <v>50</v>
      </c>
      <c r="R42" s="17">
        <v>1</v>
      </c>
      <c r="S42" s="18">
        <f>R42*100/R39</f>
        <v>16.666666666666668</v>
      </c>
      <c r="T42" s="17">
        <v>0</v>
      </c>
      <c r="U42" s="18">
        <f>T42*100/T39</f>
        <v>0</v>
      </c>
      <c r="V42" s="17">
        <v>1</v>
      </c>
      <c r="W42" s="18">
        <f>V42*100/V39</f>
        <v>50</v>
      </c>
      <c r="X42" s="17">
        <v>0</v>
      </c>
      <c r="Y42" s="18">
        <f>X42*100/X39</f>
        <v>0</v>
      </c>
      <c r="Z42" s="17">
        <v>0</v>
      </c>
      <c r="AA42" s="18">
        <v>0</v>
      </c>
      <c r="AB42" s="17">
        <v>1</v>
      </c>
      <c r="AC42" s="18">
        <f>AB42*100/AB39</f>
        <v>50</v>
      </c>
      <c r="AD42" s="17">
        <v>2</v>
      </c>
      <c r="AE42" s="18">
        <f>AD42*100/AD39</f>
        <v>40</v>
      </c>
      <c r="AF42" s="17">
        <v>0</v>
      </c>
      <c r="AG42" s="18">
        <f>AF42*100/AF39</f>
        <v>0</v>
      </c>
      <c r="AH42" s="17">
        <v>0</v>
      </c>
      <c r="AI42" s="18">
        <v>0</v>
      </c>
      <c r="AJ42" s="17">
        <v>0</v>
      </c>
      <c r="AK42" s="18">
        <f>AJ42*100/AJ39</f>
        <v>0</v>
      </c>
      <c r="AL42" s="17">
        <f t="shared" si="23"/>
        <v>18</v>
      </c>
      <c r="AM42" s="18">
        <f>AL42*100/AL39</f>
        <v>38.297872340425535</v>
      </c>
    </row>
    <row r="43" spans="1:40" ht="18.75" customHeight="1" x14ac:dyDescent="0.55000000000000004">
      <c r="A43" s="112"/>
      <c r="B43" s="119" t="s">
        <v>36</v>
      </c>
      <c r="C43" s="120"/>
      <c r="D43" s="17">
        <v>1</v>
      </c>
      <c r="E43" s="17">
        <f>D43*100/D39</f>
        <v>25</v>
      </c>
      <c r="F43" s="17">
        <v>2</v>
      </c>
      <c r="G43" s="18">
        <f>F43*100/F39</f>
        <v>40</v>
      </c>
      <c r="H43" s="17">
        <v>2</v>
      </c>
      <c r="I43" s="18">
        <f>H43*100/H39</f>
        <v>66.666666666666671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8">
        <v>0</v>
      </c>
      <c r="P43" s="17">
        <v>1</v>
      </c>
      <c r="Q43" s="17">
        <f>P43*100/P39</f>
        <v>10</v>
      </c>
      <c r="R43" s="17">
        <v>0</v>
      </c>
      <c r="S43" s="18">
        <v>0</v>
      </c>
      <c r="T43" s="17">
        <v>0</v>
      </c>
      <c r="U43" s="18">
        <f>T43*100/T39</f>
        <v>0</v>
      </c>
      <c r="V43" s="17">
        <v>1</v>
      </c>
      <c r="W43" s="18">
        <f>V43*100/V39</f>
        <v>50</v>
      </c>
      <c r="X43" s="17">
        <v>1</v>
      </c>
      <c r="Y43" s="18">
        <f>X43*100/X39</f>
        <v>100</v>
      </c>
      <c r="Z43" s="17">
        <v>0</v>
      </c>
      <c r="AA43" s="18">
        <v>0</v>
      </c>
      <c r="AB43" s="17">
        <v>1</v>
      </c>
      <c r="AC43" s="18">
        <f>AB43*100/AB39</f>
        <v>50</v>
      </c>
      <c r="AD43" s="17">
        <v>2</v>
      </c>
      <c r="AE43" s="18">
        <f>AD43*100/AD39</f>
        <v>40</v>
      </c>
      <c r="AF43" s="17">
        <v>0</v>
      </c>
      <c r="AG43" s="18">
        <f>AF43*100/AF39</f>
        <v>0</v>
      </c>
      <c r="AH43" s="17">
        <v>0</v>
      </c>
      <c r="AI43" s="18">
        <v>0</v>
      </c>
      <c r="AJ43" s="17">
        <v>4</v>
      </c>
      <c r="AK43" s="18">
        <f>AJ43*100/AJ39</f>
        <v>80</v>
      </c>
      <c r="AL43" s="17">
        <f t="shared" si="23"/>
        <v>15</v>
      </c>
      <c r="AM43" s="18">
        <f>AL43*100/AL39</f>
        <v>31.914893617021278</v>
      </c>
    </row>
    <row r="44" spans="1:40" ht="18.75" customHeight="1" x14ac:dyDescent="0.55000000000000004">
      <c r="A44" s="112"/>
      <c r="B44" s="81" t="s">
        <v>35</v>
      </c>
      <c r="C44" s="81"/>
      <c r="D44" s="17">
        <v>0</v>
      </c>
      <c r="E44" s="17">
        <v>0</v>
      </c>
      <c r="F44" s="17">
        <v>0</v>
      </c>
      <c r="G44" s="18">
        <f>F44*100/F39</f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8">
        <v>0</v>
      </c>
      <c r="P44" s="17">
        <v>2</v>
      </c>
      <c r="Q44" s="17">
        <f>P44*100/P39</f>
        <v>20</v>
      </c>
      <c r="R44" s="17">
        <v>1</v>
      </c>
      <c r="S44" s="18">
        <f>R44*100/R39</f>
        <v>16.666666666666668</v>
      </c>
      <c r="T44" s="17">
        <v>0</v>
      </c>
      <c r="U44" s="18">
        <f>T44*100/T39</f>
        <v>0</v>
      </c>
      <c r="V44" s="17">
        <v>0</v>
      </c>
      <c r="W44" s="18">
        <v>0</v>
      </c>
      <c r="X44" s="17">
        <v>0</v>
      </c>
      <c r="Y44" s="18">
        <v>0</v>
      </c>
      <c r="Z44" s="17">
        <v>0</v>
      </c>
      <c r="AA44" s="18">
        <v>0</v>
      </c>
      <c r="AB44" s="17">
        <v>0</v>
      </c>
      <c r="AC44" s="18">
        <v>0</v>
      </c>
      <c r="AD44" s="17">
        <v>0</v>
      </c>
      <c r="AE44" s="18">
        <f>AD44*100/AD39</f>
        <v>0</v>
      </c>
      <c r="AF44" s="17">
        <v>1</v>
      </c>
      <c r="AG44" s="18">
        <f>AF44*100/AF39</f>
        <v>100</v>
      </c>
      <c r="AH44" s="17">
        <v>0</v>
      </c>
      <c r="AI44" s="18">
        <v>0</v>
      </c>
      <c r="AJ44" s="17">
        <v>1</v>
      </c>
      <c r="AK44" s="18">
        <f>AJ44*100/AJ39</f>
        <v>20</v>
      </c>
      <c r="AL44" s="17">
        <f t="shared" si="23"/>
        <v>5</v>
      </c>
      <c r="AM44" s="18">
        <f>AL44*100/AL39</f>
        <v>10.638297872340425</v>
      </c>
    </row>
    <row r="45" spans="1:40" ht="18.75" customHeight="1" x14ac:dyDescent="0.55000000000000004">
      <c r="A45" s="92" t="s">
        <v>33</v>
      </c>
      <c r="B45" s="91" t="s">
        <v>127</v>
      </c>
      <c r="C45" s="91"/>
      <c r="D45" s="3">
        <f t="shared" ref="D45:AK45" si="28">SUM(D46:D50)</f>
        <v>4</v>
      </c>
      <c r="E45" s="3">
        <f t="shared" si="28"/>
        <v>100</v>
      </c>
      <c r="F45" s="3">
        <f t="shared" si="28"/>
        <v>12</v>
      </c>
      <c r="G45" s="2">
        <f t="shared" si="28"/>
        <v>100</v>
      </c>
      <c r="H45" s="3">
        <f t="shared" si="28"/>
        <v>5</v>
      </c>
      <c r="I45" s="3">
        <f t="shared" si="28"/>
        <v>100</v>
      </c>
      <c r="J45" s="3">
        <f t="shared" si="28"/>
        <v>3</v>
      </c>
      <c r="K45" s="3">
        <f t="shared" si="28"/>
        <v>100</v>
      </c>
      <c r="L45" s="3">
        <f t="shared" si="28"/>
        <v>0</v>
      </c>
      <c r="M45" s="3">
        <f t="shared" si="28"/>
        <v>0</v>
      </c>
      <c r="N45" s="3">
        <f t="shared" si="28"/>
        <v>0</v>
      </c>
      <c r="O45" s="2">
        <f t="shared" si="28"/>
        <v>0</v>
      </c>
      <c r="P45" s="3">
        <f t="shared" si="28"/>
        <v>5</v>
      </c>
      <c r="Q45" s="2">
        <f t="shared" si="28"/>
        <v>100</v>
      </c>
      <c r="R45" s="3">
        <f t="shared" si="28"/>
        <v>2</v>
      </c>
      <c r="S45" s="3">
        <f t="shared" si="28"/>
        <v>100</v>
      </c>
      <c r="T45" s="3">
        <f t="shared" si="28"/>
        <v>2</v>
      </c>
      <c r="U45" s="3">
        <f t="shared" si="28"/>
        <v>100</v>
      </c>
      <c r="V45" s="3">
        <f t="shared" si="28"/>
        <v>4</v>
      </c>
      <c r="W45" s="3">
        <f t="shared" si="28"/>
        <v>100</v>
      </c>
      <c r="X45" s="3">
        <f t="shared" si="28"/>
        <v>1</v>
      </c>
      <c r="Y45" s="3">
        <f t="shared" si="28"/>
        <v>100</v>
      </c>
      <c r="Z45" s="3">
        <f t="shared" si="28"/>
        <v>0</v>
      </c>
      <c r="AA45" s="3">
        <f t="shared" si="28"/>
        <v>0</v>
      </c>
      <c r="AB45" s="3">
        <f t="shared" si="28"/>
        <v>2</v>
      </c>
      <c r="AC45" s="3">
        <f t="shared" si="28"/>
        <v>100</v>
      </c>
      <c r="AD45" s="3">
        <f t="shared" si="28"/>
        <v>1</v>
      </c>
      <c r="AE45" s="3">
        <f t="shared" si="28"/>
        <v>100</v>
      </c>
      <c r="AF45" s="3">
        <f t="shared" si="28"/>
        <v>1</v>
      </c>
      <c r="AG45" s="3">
        <f t="shared" si="28"/>
        <v>100</v>
      </c>
      <c r="AH45" s="3">
        <f t="shared" si="28"/>
        <v>0</v>
      </c>
      <c r="AI45" s="3">
        <f t="shared" si="28"/>
        <v>0</v>
      </c>
      <c r="AJ45" s="3">
        <f t="shared" si="28"/>
        <v>10</v>
      </c>
      <c r="AK45" s="3">
        <f t="shared" si="28"/>
        <v>100</v>
      </c>
      <c r="AL45" s="3">
        <f t="shared" si="23"/>
        <v>52</v>
      </c>
      <c r="AM45" s="2">
        <f>SUM(AM46:AM50)</f>
        <v>100</v>
      </c>
    </row>
    <row r="46" spans="1:40" ht="18.75" customHeight="1" x14ac:dyDescent="0.55000000000000004">
      <c r="A46" s="92"/>
      <c r="B46" s="119" t="s">
        <v>31</v>
      </c>
      <c r="C46" s="120"/>
      <c r="D46" s="17">
        <v>0</v>
      </c>
      <c r="E46" s="18">
        <f>D46*100/D45</f>
        <v>0</v>
      </c>
      <c r="F46" s="17">
        <v>0</v>
      </c>
      <c r="G46" s="18">
        <f>F46*100/F45</f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8">
        <v>0</v>
      </c>
      <c r="N46" s="17">
        <v>0</v>
      </c>
      <c r="O46" s="18">
        <v>0</v>
      </c>
      <c r="P46" s="17">
        <v>1</v>
      </c>
      <c r="Q46" s="17">
        <f>P46*100/P45</f>
        <v>20</v>
      </c>
      <c r="R46" s="17">
        <v>2</v>
      </c>
      <c r="S46" s="17">
        <f>R46*100/R45</f>
        <v>100</v>
      </c>
      <c r="T46" s="17">
        <v>2</v>
      </c>
      <c r="U46" s="18">
        <f>T46*100/T45</f>
        <v>100</v>
      </c>
      <c r="V46" s="17">
        <v>1</v>
      </c>
      <c r="W46" s="18">
        <f>V46*100/V45</f>
        <v>25</v>
      </c>
      <c r="X46" s="17">
        <v>0</v>
      </c>
      <c r="Y46" s="18">
        <f>X46*100/X45</f>
        <v>0</v>
      </c>
      <c r="Z46" s="17">
        <v>0</v>
      </c>
      <c r="AA46" s="18">
        <v>0</v>
      </c>
      <c r="AB46" s="17">
        <v>0</v>
      </c>
      <c r="AC46" s="18">
        <f>AB46*100/AB45</f>
        <v>0</v>
      </c>
      <c r="AD46" s="17">
        <v>0</v>
      </c>
      <c r="AE46" s="18">
        <f>AD46*100/AD45</f>
        <v>0</v>
      </c>
      <c r="AF46" s="17">
        <v>0</v>
      </c>
      <c r="AG46" s="17">
        <f>AF46*100/AF45</f>
        <v>0</v>
      </c>
      <c r="AH46" s="17">
        <v>0</v>
      </c>
      <c r="AI46" s="17">
        <v>0</v>
      </c>
      <c r="AJ46" s="17">
        <v>1</v>
      </c>
      <c r="AK46" s="17">
        <f>AJ46*100/AJ45</f>
        <v>10</v>
      </c>
      <c r="AL46" s="17">
        <f t="shared" si="23"/>
        <v>7</v>
      </c>
      <c r="AM46" s="18">
        <f>AL46*100/AL45</f>
        <v>13.461538461538462</v>
      </c>
    </row>
    <row r="47" spans="1:40" ht="18.75" customHeight="1" x14ac:dyDescent="0.55000000000000004">
      <c r="A47" s="92"/>
      <c r="B47" s="119" t="s">
        <v>30</v>
      </c>
      <c r="C47" s="120"/>
      <c r="D47" s="17">
        <v>3</v>
      </c>
      <c r="E47" s="18">
        <f>D47*100/D45</f>
        <v>75</v>
      </c>
      <c r="F47" s="17">
        <v>8</v>
      </c>
      <c r="G47" s="18">
        <f>F47*100/F45</f>
        <v>66.666666666666671</v>
      </c>
      <c r="H47" s="17">
        <v>1</v>
      </c>
      <c r="I47" s="17">
        <f>H47*100/H45</f>
        <v>20</v>
      </c>
      <c r="J47" s="17">
        <v>0</v>
      </c>
      <c r="K47" s="18">
        <f>J47*100/J45</f>
        <v>0</v>
      </c>
      <c r="L47" s="17">
        <v>0</v>
      </c>
      <c r="M47" s="18">
        <v>0</v>
      </c>
      <c r="N47" s="17">
        <v>0</v>
      </c>
      <c r="O47" s="18">
        <v>0</v>
      </c>
      <c r="P47" s="17">
        <v>2</v>
      </c>
      <c r="Q47" s="17">
        <f>P47*100/P45</f>
        <v>40</v>
      </c>
      <c r="R47" s="17">
        <v>0</v>
      </c>
      <c r="S47" s="17">
        <f>R47*100/R45</f>
        <v>0</v>
      </c>
      <c r="T47" s="17">
        <v>0</v>
      </c>
      <c r="U47" s="18">
        <f>T47*100/T45</f>
        <v>0</v>
      </c>
      <c r="V47" s="17">
        <v>1</v>
      </c>
      <c r="W47" s="18">
        <f>V47*100/V45</f>
        <v>25</v>
      </c>
      <c r="X47" s="17">
        <v>0</v>
      </c>
      <c r="Y47" s="18">
        <f>X47*100/X45</f>
        <v>0</v>
      </c>
      <c r="Z47" s="17">
        <v>0</v>
      </c>
      <c r="AA47" s="18">
        <v>0</v>
      </c>
      <c r="AB47" s="17">
        <v>0</v>
      </c>
      <c r="AC47" s="18">
        <f>AB47*100/AB45</f>
        <v>0</v>
      </c>
      <c r="AD47" s="17">
        <v>0</v>
      </c>
      <c r="AE47" s="18">
        <f t="shared" ref="AE47" si="29">AD47*100/AD45</f>
        <v>0</v>
      </c>
      <c r="AF47" s="17">
        <v>0</v>
      </c>
      <c r="AG47" s="18">
        <f>AF47*100/AF45</f>
        <v>0</v>
      </c>
      <c r="AH47" s="17">
        <v>0</v>
      </c>
      <c r="AI47" s="18">
        <v>0</v>
      </c>
      <c r="AJ47" s="17">
        <v>0</v>
      </c>
      <c r="AK47" s="17">
        <f t="shared" ref="AK47:AK49" si="30">AJ47*100/AJ46</f>
        <v>0</v>
      </c>
      <c r="AL47" s="17">
        <f t="shared" si="23"/>
        <v>15</v>
      </c>
      <c r="AM47" s="18">
        <f>AL47*100/AL45</f>
        <v>28.846153846153847</v>
      </c>
    </row>
    <row r="48" spans="1:40" ht="18.75" customHeight="1" x14ac:dyDescent="0.55000000000000004">
      <c r="A48" s="92"/>
      <c r="B48" s="119" t="s">
        <v>36</v>
      </c>
      <c r="C48" s="120"/>
      <c r="D48" s="17">
        <v>0</v>
      </c>
      <c r="E48" s="18">
        <f>D48*100/D45</f>
        <v>0</v>
      </c>
      <c r="F48" s="17">
        <v>4</v>
      </c>
      <c r="G48" s="18">
        <f>F48*100/F45</f>
        <v>33.333333333333336</v>
      </c>
      <c r="H48" s="17">
        <v>2</v>
      </c>
      <c r="I48" s="17">
        <f>H48*100/H45</f>
        <v>40</v>
      </c>
      <c r="J48" s="17">
        <v>0</v>
      </c>
      <c r="K48" s="18">
        <v>0</v>
      </c>
      <c r="L48" s="17">
        <v>0</v>
      </c>
      <c r="M48" s="17">
        <v>0</v>
      </c>
      <c r="N48" s="17">
        <v>0</v>
      </c>
      <c r="O48" s="18">
        <v>0</v>
      </c>
      <c r="P48" s="17">
        <v>1</v>
      </c>
      <c r="Q48" s="17">
        <f>P48*100/P45</f>
        <v>20</v>
      </c>
      <c r="R48" s="17">
        <v>0</v>
      </c>
      <c r="S48" s="17">
        <v>0</v>
      </c>
      <c r="T48" s="17">
        <v>0</v>
      </c>
      <c r="U48" s="18">
        <v>0</v>
      </c>
      <c r="V48" s="17">
        <v>1</v>
      </c>
      <c r="W48" s="18">
        <f>V48*100/V45</f>
        <v>25</v>
      </c>
      <c r="X48" s="17">
        <v>0</v>
      </c>
      <c r="Y48" s="18">
        <v>0</v>
      </c>
      <c r="Z48" s="17">
        <v>0</v>
      </c>
      <c r="AA48" s="18">
        <v>0</v>
      </c>
      <c r="AB48" s="17">
        <v>1</v>
      </c>
      <c r="AC48" s="18">
        <f>AB48*100/AB45</f>
        <v>50</v>
      </c>
      <c r="AD48" s="17">
        <v>0</v>
      </c>
      <c r="AE48" s="18">
        <f>AD48*100/AD45</f>
        <v>0</v>
      </c>
      <c r="AF48" s="17">
        <v>0</v>
      </c>
      <c r="AG48" s="17">
        <f>AF48*100/AF45</f>
        <v>0</v>
      </c>
      <c r="AH48" s="17">
        <v>0</v>
      </c>
      <c r="AI48" s="18">
        <v>0</v>
      </c>
      <c r="AJ48" s="17">
        <v>8</v>
      </c>
      <c r="AK48" s="17">
        <f>AJ48*100/AJ45</f>
        <v>80</v>
      </c>
      <c r="AL48" s="17">
        <f t="shared" si="23"/>
        <v>17</v>
      </c>
      <c r="AM48" s="18">
        <f>AL48*100/AL45</f>
        <v>32.692307692307693</v>
      </c>
    </row>
    <row r="49" spans="1:39" ht="18.75" customHeight="1" x14ac:dyDescent="0.55000000000000004">
      <c r="A49" s="92"/>
      <c r="B49" s="81" t="s">
        <v>32</v>
      </c>
      <c r="C49" s="81"/>
      <c r="D49" s="17">
        <v>1</v>
      </c>
      <c r="E49" s="18">
        <f>D49*100/D45</f>
        <v>25</v>
      </c>
      <c r="F49" s="17">
        <v>0</v>
      </c>
      <c r="G49" s="18">
        <f>F49*100/F45</f>
        <v>0</v>
      </c>
      <c r="H49" s="17">
        <v>0</v>
      </c>
      <c r="I49" s="17">
        <v>0</v>
      </c>
      <c r="J49" s="17">
        <v>0</v>
      </c>
      <c r="K49" s="18">
        <f>J49*100/J45</f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8">
        <f>T49*100/T45</f>
        <v>0</v>
      </c>
      <c r="V49" s="17">
        <v>1</v>
      </c>
      <c r="W49" s="18">
        <f>V49*100/V45</f>
        <v>25</v>
      </c>
      <c r="X49" s="17">
        <v>0</v>
      </c>
      <c r="Y49" s="18">
        <f>X49*100/X45</f>
        <v>0</v>
      </c>
      <c r="Z49" s="17">
        <v>0</v>
      </c>
      <c r="AA49" s="18">
        <v>0</v>
      </c>
      <c r="AB49" s="17">
        <v>0</v>
      </c>
      <c r="AC49" s="18">
        <f>AB49*100/AB45</f>
        <v>0</v>
      </c>
      <c r="AD49" s="17">
        <v>1</v>
      </c>
      <c r="AE49" s="18">
        <f>AD49*100/AD45</f>
        <v>100</v>
      </c>
      <c r="AF49" s="17">
        <v>0</v>
      </c>
      <c r="AG49" s="18">
        <f>AF49*100/AF45</f>
        <v>0</v>
      </c>
      <c r="AH49" s="17">
        <v>0</v>
      </c>
      <c r="AI49" s="18">
        <v>0</v>
      </c>
      <c r="AJ49" s="17">
        <v>0</v>
      </c>
      <c r="AK49" s="17">
        <f t="shared" si="30"/>
        <v>0</v>
      </c>
      <c r="AL49" s="17">
        <f>SUM(D49,F49,H49,J49,L49,N49,P49,R49,T49,V49,X49,Z49,AB49,AD49,AF49,AH49,AJ49)</f>
        <v>3</v>
      </c>
      <c r="AM49" s="18">
        <f>AL49*100/AL45</f>
        <v>5.7692307692307692</v>
      </c>
    </row>
    <row r="50" spans="1:39" ht="18.75" customHeight="1" x14ac:dyDescent="0.55000000000000004">
      <c r="A50" s="92"/>
      <c r="B50" s="81" t="s">
        <v>35</v>
      </c>
      <c r="C50" s="81"/>
      <c r="D50" s="17">
        <v>0</v>
      </c>
      <c r="E50" s="18">
        <f>D50*100/D45</f>
        <v>0</v>
      </c>
      <c r="F50" s="17">
        <v>0</v>
      </c>
      <c r="G50" s="17">
        <v>0</v>
      </c>
      <c r="H50" s="17">
        <v>2</v>
      </c>
      <c r="I50" s="17">
        <f>H50*100/H45</f>
        <v>40</v>
      </c>
      <c r="J50" s="17">
        <v>3</v>
      </c>
      <c r="K50" s="18">
        <f>J50*100/J45</f>
        <v>100</v>
      </c>
      <c r="L50" s="17">
        <v>0</v>
      </c>
      <c r="M50" s="17">
        <v>0</v>
      </c>
      <c r="N50" s="17">
        <v>0</v>
      </c>
      <c r="O50" s="17">
        <v>0</v>
      </c>
      <c r="P50" s="17">
        <v>1</v>
      </c>
      <c r="Q50" s="18">
        <f>P50*100/P45</f>
        <v>20</v>
      </c>
      <c r="R50" s="17">
        <v>0</v>
      </c>
      <c r="S50" s="17">
        <v>0</v>
      </c>
      <c r="T50" s="17">
        <v>0</v>
      </c>
      <c r="U50" s="18">
        <v>0</v>
      </c>
      <c r="V50" s="17">
        <v>0</v>
      </c>
      <c r="W50" s="18">
        <v>0</v>
      </c>
      <c r="X50" s="17">
        <v>1</v>
      </c>
      <c r="Y50" s="18">
        <f>X50*100/X45</f>
        <v>100</v>
      </c>
      <c r="Z50" s="17">
        <v>0</v>
      </c>
      <c r="AA50" s="18">
        <v>0</v>
      </c>
      <c r="AB50" s="17">
        <v>1</v>
      </c>
      <c r="AC50" s="18">
        <f>AB50*100/AB45</f>
        <v>50</v>
      </c>
      <c r="AD50" s="17">
        <v>0</v>
      </c>
      <c r="AE50" s="18">
        <f>AD50*100/AD45</f>
        <v>0</v>
      </c>
      <c r="AF50" s="17">
        <v>1</v>
      </c>
      <c r="AG50" s="17">
        <f>AF50*100/AF45</f>
        <v>100</v>
      </c>
      <c r="AH50" s="17">
        <v>0</v>
      </c>
      <c r="AI50" s="18">
        <v>0</v>
      </c>
      <c r="AJ50" s="17">
        <v>1</v>
      </c>
      <c r="AK50" s="17">
        <f>AJ50*100/AJ45</f>
        <v>10</v>
      </c>
      <c r="AL50" s="17">
        <f>SUM(D50,F50,H50,J50,L50,N50,P50,R50,T50,V50,X50,Z50,AB50,AD50,AF50,AH50,AJ50,)</f>
        <v>10</v>
      </c>
      <c r="AM50" s="18">
        <f>AL50*100/AL45</f>
        <v>19.23076923076923</v>
      </c>
    </row>
    <row r="51" spans="1:39" s="23" customFormat="1" ht="18.75" customHeight="1" x14ac:dyDescent="0.55000000000000004">
      <c r="A51" s="92"/>
      <c r="B51" s="91" t="s">
        <v>119</v>
      </c>
      <c r="C51" s="91"/>
      <c r="D51" s="3">
        <f>SUM(D52:D54)</f>
        <v>3</v>
      </c>
      <c r="E51" s="3">
        <f>SUM(E52:E54)</f>
        <v>100</v>
      </c>
      <c r="F51" s="3">
        <f t="shared" ref="F51:AM51" si="31">SUM(F52:F54)</f>
        <v>10</v>
      </c>
      <c r="G51" s="3">
        <f t="shared" si="31"/>
        <v>100</v>
      </c>
      <c r="H51" s="3">
        <f t="shared" si="31"/>
        <v>5</v>
      </c>
      <c r="I51" s="3">
        <f t="shared" si="31"/>
        <v>100</v>
      </c>
      <c r="J51" s="3">
        <f t="shared" si="31"/>
        <v>3</v>
      </c>
      <c r="K51" s="3">
        <f t="shared" si="31"/>
        <v>100</v>
      </c>
      <c r="L51" s="3">
        <f t="shared" si="31"/>
        <v>0</v>
      </c>
      <c r="M51" s="3">
        <f t="shared" si="31"/>
        <v>0</v>
      </c>
      <c r="N51" s="3">
        <f t="shared" si="31"/>
        <v>0</v>
      </c>
      <c r="O51" s="3">
        <f t="shared" si="31"/>
        <v>0</v>
      </c>
      <c r="P51" s="3">
        <f t="shared" si="31"/>
        <v>5</v>
      </c>
      <c r="Q51" s="3">
        <f t="shared" si="31"/>
        <v>100</v>
      </c>
      <c r="R51" s="3">
        <f t="shared" si="31"/>
        <v>6</v>
      </c>
      <c r="S51" s="3">
        <f t="shared" si="31"/>
        <v>100</v>
      </c>
      <c r="T51" s="3">
        <f t="shared" si="31"/>
        <v>2</v>
      </c>
      <c r="U51" s="3">
        <f t="shared" si="31"/>
        <v>100</v>
      </c>
      <c r="V51" s="3">
        <f t="shared" si="31"/>
        <v>4</v>
      </c>
      <c r="W51" s="3">
        <f t="shared" si="31"/>
        <v>100</v>
      </c>
      <c r="X51" s="3">
        <f t="shared" si="31"/>
        <v>1</v>
      </c>
      <c r="Y51" s="3">
        <f t="shared" si="31"/>
        <v>100</v>
      </c>
      <c r="Z51" s="3">
        <f t="shared" si="31"/>
        <v>0</v>
      </c>
      <c r="AA51" s="3">
        <f t="shared" si="31"/>
        <v>0</v>
      </c>
      <c r="AB51" s="3">
        <f t="shared" si="31"/>
        <v>2</v>
      </c>
      <c r="AC51" s="3">
        <f t="shared" si="31"/>
        <v>100</v>
      </c>
      <c r="AD51" s="3">
        <f t="shared" si="31"/>
        <v>2</v>
      </c>
      <c r="AE51" s="3">
        <f t="shared" si="31"/>
        <v>100</v>
      </c>
      <c r="AF51" s="3">
        <f t="shared" si="31"/>
        <v>1</v>
      </c>
      <c r="AG51" s="3">
        <f t="shared" si="31"/>
        <v>100</v>
      </c>
      <c r="AH51" s="3">
        <f t="shared" si="31"/>
        <v>0</v>
      </c>
      <c r="AI51" s="3">
        <f t="shared" si="31"/>
        <v>0</v>
      </c>
      <c r="AJ51" s="3">
        <f t="shared" si="31"/>
        <v>9</v>
      </c>
      <c r="AK51" s="3">
        <f t="shared" si="31"/>
        <v>100</v>
      </c>
      <c r="AL51" s="3">
        <f>SUM(D51,F51,H51,J51,L51,N51,P51,R51,T51,V51,X51,Z51,AB51,AD51,AF51,AH51,AJ51,)</f>
        <v>53</v>
      </c>
      <c r="AM51" s="3">
        <f t="shared" si="31"/>
        <v>100</v>
      </c>
    </row>
    <row r="52" spans="1:39" ht="18.75" customHeight="1" x14ac:dyDescent="0.55000000000000004">
      <c r="A52" s="92"/>
      <c r="B52" s="81" t="s">
        <v>113</v>
      </c>
      <c r="C52" s="81"/>
      <c r="D52" s="17">
        <v>3</v>
      </c>
      <c r="E52" s="17">
        <f>D52*100/D51</f>
        <v>100</v>
      </c>
      <c r="F52" s="17">
        <v>9</v>
      </c>
      <c r="G52" s="18">
        <f>F52*100/F51</f>
        <v>90</v>
      </c>
      <c r="H52" s="17">
        <v>5</v>
      </c>
      <c r="I52" s="17">
        <f>H52*100/H51</f>
        <v>100</v>
      </c>
      <c r="J52" s="17">
        <v>2</v>
      </c>
      <c r="K52" s="18">
        <f>J52*100/J51</f>
        <v>66.666666666666671</v>
      </c>
      <c r="L52" s="17">
        <v>0</v>
      </c>
      <c r="M52" s="17">
        <v>0</v>
      </c>
      <c r="N52" s="17">
        <v>0</v>
      </c>
      <c r="O52" s="17">
        <v>0</v>
      </c>
      <c r="P52" s="17">
        <v>5</v>
      </c>
      <c r="Q52" s="17">
        <f>P52*100/P51</f>
        <v>100</v>
      </c>
      <c r="R52" s="17">
        <v>3</v>
      </c>
      <c r="S52" s="17">
        <f>R52*100/R51</f>
        <v>50</v>
      </c>
      <c r="T52" s="17">
        <v>2</v>
      </c>
      <c r="U52" s="17">
        <f>T52*100/T51</f>
        <v>100</v>
      </c>
      <c r="V52" s="17">
        <v>4</v>
      </c>
      <c r="W52" s="17">
        <f>V52*100/V51</f>
        <v>100</v>
      </c>
      <c r="X52" s="17">
        <v>1</v>
      </c>
      <c r="Y52" s="17">
        <f>X52*100/X51</f>
        <v>100</v>
      </c>
      <c r="Z52" s="17">
        <v>0</v>
      </c>
      <c r="AA52" s="17">
        <v>0</v>
      </c>
      <c r="AB52" s="17">
        <v>2</v>
      </c>
      <c r="AC52" s="17">
        <f>AB52*100/AB51</f>
        <v>100</v>
      </c>
      <c r="AD52" s="17">
        <v>2</v>
      </c>
      <c r="AE52" s="17">
        <f>AD52*100/AD51</f>
        <v>100</v>
      </c>
      <c r="AF52" s="17">
        <v>1</v>
      </c>
      <c r="AG52" s="17">
        <f>AF52*100/AF51</f>
        <v>100</v>
      </c>
      <c r="AH52" s="17">
        <v>0</v>
      </c>
      <c r="AI52" s="17">
        <v>0</v>
      </c>
      <c r="AJ52" s="17">
        <v>3</v>
      </c>
      <c r="AK52" s="18">
        <f>AJ52*100/AJ51</f>
        <v>33.333333333333336</v>
      </c>
      <c r="AL52" s="17">
        <f>SUM(D52,F52,H52,J52,L52,N52,P52,R52,T52,V52,X52,Z52,AB52,AD52,AF52,AH52,AJ52,)</f>
        <v>42</v>
      </c>
      <c r="AM52" s="18">
        <f>AL52*100/AL51</f>
        <v>79.245283018867923</v>
      </c>
    </row>
    <row r="53" spans="1:39" ht="18.75" customHeight="1" x14ac:dyDescent="0.55000000000000004">
      <c r="A53" s="92"/>
      <c r="B53" s="81" t="s">
        <v>114</v>
      </c>
      <c r="C53" s="81"/>
      <c r="D53" s="17">
        <v>0</v>
      </c>
      <c r="E53" s="17">
        <v>0</v>
      </c>
      <c r="F53" s="17">
        <v>1</v>
      </c>
      <c r="G53" s="18">
        <f>F53*100/F51</f>
        <v>10</v>
      </c>
      <c r="H53" s="17">
        <v>0</v>
      </c>
      <c r="I53" s="17">
        <v>0</v>
      </c>
      <c r="J53" s="17">
        <v>1</v>
      </c>
      <c r="K53" s="18">
        <f>J53*100/J51</f>
        <v>33.333333333333336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3</v>
      </c>
      <c r="S53" s="17">
        <f>R53*100/R51</f>
        <v>50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f>X53*100/X51</f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f>AD53*100/AD51</f>
        <v>0</v>
      </c>
      <c r="AF53" s="17">
        <v>0</v>
      </c>
      <c r="AG53" s="17">
        <f>AF53*100/AF51</f>
        <v>0</v>
      </c>
      <c r="AH53" s="17">
        <v>0</v>
      </c>
      <c r="AI53" s="17">
        <v>0</v>
      </c>
      <c r="AJ53" s="17">
        <v>6</v>
      </c>
      <c r="AK53" s="18">
        <f>AJ53*100/AJ51</f>
        <v>66.666666666666671</v>
      </c>
      <c r="AL53" s="17">
        <f>SUM(D53,F53,H53,J53,L53,N53,P53,R53,T53,V53,X53,Z53,AB53,AD53,AF53,AH53,AJ53,)</f>
        <v>11</v>
      </c>
      <c r="AM53" s="18">
        <f>AL53*100/AL51</f>
        <v>20.754716981132077</v>
      </c>
    </row>
    <row r="54" spans="1:39" ht="18.75" customHeight="1" x14ac:dyDescent="0.55000000000000004">
      <c r="A54" s="92"/>
      <c r="B54" s="81" t="s">
        <v>115</v>
      </c>
      <c r="C54" s="81"/>
      <c r="D54" s="17"/>
      <c r="E54" s="17"/>
      <c r="F54" s="17" t="s">
        <v>164</v>
      </c>
      <c r="G54" s="17"/>
      <c r="H54" s="17"/>
      <c r="I54" s="17"/>
      <c r="J54" s="17" t="s">
        <v>165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 t="s">
        <v>166</v>
      </c>
      <c r="S54" s="17"/>
      <c r="T54" s="17"/>
      <c r="U54" s="17"/>
      <c r="V54" s="17">
        <v>0</v>
      </c>
      <c r="W54" s="17">
        <v>0</v>
      </c>
      <c r="X54" s="17"/>
      <c r="Y54" s="17"/>
      <c r="Z54" s="17">
        <v>0</v>
      </c>
      <c r="AA54" s="17">
        <v>0</v>
      </c>
      <c r="AB54" s="17"/>
      <c r="AC54" s="17"/>
      <c r="AD54" s="17"/>
      <c r="AE54" s="17"/>
      <c r="AF54" s="17"/>
      <c r="AG54" s="17"/>
      <c r="AH54" s="17">
        <v>0</v>
      </c>
      <c r="AI54" s="17">
        <v>0</v>
      </c>
      <c r="AJ54" s="17" t="s">
        <v>168</v>
      </c>
      <c r="AK54" s="17"/>
      <c r="AL54" s="17"/>
      <c r="AM54" s="17"/>
    </row>
    <row r="55" spans="1:39" s="23" customFormat="1" ht="18.75" customHeight="1" x14ac:dyDescent="0.55000000000000004">
      <c r="A55" s="87" t="s">
        <v>34</v>
      </c>
      <c r="B55" s="93" t="s">
        <v>120</v>
      </c>
      <c r="C55" s="93"/>
      <c r="D55" s="6">
        <f t="shared" ref="D55:AK55" si="32">SUM(D56:D59)</f>
        <v>0</v>
      </c>
      <c r="E55" s="6">
        <f t="shared" si="32"/>
        <v>0</v>
      </c>
      <c r="F55" s="6">
        <f t="shared" si="32"/>
        <v>2</v>
      </c>
      <c r="G55" s="6">
        <f t="shared" si="32"/>
        <v>100</v>
      </c>
      <c r="H55" s="6">
        <f t="shared" si="32"/>
        <v>0</v>
      </c>
      <c r="I55" s="6">
        <f t="shared" si="32"/>
        <v>0</v>
      </c>
      <c r="J55" s="6">
        <f t="shared" si="32"/>
        <v>0</v>
      </c>
      <c r="K55" s="6">
        <f t="shared" si="32"/>
        <v>0</v>
      </c>
      <c r="L55" s="6">
        <f t="shared" si="32"/>
        <v>0</v>
      </c>
      <c r="M55" s="6">
        <f t="shared" si="32"/>
        <v>0</v>
      </c>
      <c r="N55" s="6">
        <f t="shared" si="32"/>
        <v>0</v>
      </c>
      <c r="O55" s="6">
        <f t="shared" si="32"/>
        <v>0</v>
      </c>
      <c r="P55" s="6">
        <f t="shared" si="32"/>
        <v>5</v>
      </c>
      <c r="Q55" s="6">
        <f t="shared" si="32"/>
        <v>100</v>
      </c>
      <c r="R55" s="6">
        <f t="shared" si="32"/>
        <v>5</v>
      </c>
      <c r="S55" s="6">
        <f t="shared" si="32"/>
        <v>100</v>
      </c>
      <c r="T55" s="6">
        <f t="shared" si="32"/>
        <v>0</v>
      </c>
      <c r="U55" s="6">
        <f t="shared" si="32"/>
        <v>0</v>
      </c>
      <c r="V55" s="6">
        <f t="shared" si="32"/>
        <v>0</v>
      </c>
      <c r="W55" s="6">
        <f t="shared" si="32"/>
        <v>0</v>
      </c>
      <c r="X55" s="6">
        <f t="shared" si="32"/>
        <v>0</v>
      </c>
      <c r="Y55" s="6">
        <f t="shared" si="32"/>
        <v>0</v>
      </c>
      <c r="Z55" s="6">
        <f t="shared" si="32"/>
        <v>0</v>
      </c>
      <c r="AA55" s="6">
        <f t="shared" si="32"/>
        <v>0</v>
      </c>
      <c r="AB55" s="6">
        <f t="shared" si="32"/>
        <v>1</v>
      </c>
      <c r="AC55" s="6">
        <f t="shared" si="32"/>
        <v>100</v>
      </c>
      <c r="AD55" s="6">
        <f t="shared" si="32"/>
        <v>0</v>
      </c>
      <c r="AE55" s="6">
        <f t="shared" si="32"/>
        <v>0</v>
      </c>
      <c r="AF55" s="6">
        <f t="shared" si="32"/>
        <v>0</v>
      </c>
      <c r="AG55" s="6">
        <f t="shared" si="32"/>
        <v>0</v>
      </c>
      <c r="AH55" s="6">
        <f t="shared" si="32"/>
        <v>0</v>
      </c>
      <c r="AI55" s="6">
        <f t="shared" si="32"/>
        <v>0</v>
      </c>
      <c r="AJ55" s="6">
        <f t="shared" si="32"/>
        <v>3</v>
      </c>
      <c r="AK55" s="6">
        <f t="shared" si="32"/>
        <v>100</v>
      </c>
      <c r="AL55" s="6">
        <f t="shared" ref="AL55:AL62" si="33">SUM(D55,F55,H55,J55,L55,N55,P55,R55,T55,V55,X55,Z55,AB55,AD55,AF55,AH55,AJ55,)</f>
        <v>16</v>
      </c>
      <c r="AM55" s="4">
        <f>SUM(AM56:AM59)</f>
        <v>100</v>
      </c>
    </row>
    <row r="56" spans="1:39" ht="18.75" customHeight="1" x14ac:dyDescent="0.55000000000000004">
      <c r="A56" s="87"/>
      <c r="B56" s="81" t="s">
        <v>35</v>
      </c>
      <c r="C56" s="81"/>
      <c r="D56" s="17">
        <v>0</v>
      </c>
      <c r="E56" s="17">
        <v>0</v>
      </c>
      <c r="F56" s="17">
        <v>1</v>
      </c>
      <c r="G56" s="17">
        <f>F56*100/F55</f>
        <v>50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4</v>
      </c>
      <c r="Q56" s="17">
        <f>P56*100/P55</f>
        <v>80</v>
      </c>
      <c r="R56" s="17">
        <v>2</v>
      </c>
      <c r="S56" s="17">
        <f>R56*100/R55</f>
        <v>40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1</v>
      </c>
      <c r="AC56" s="17">
        <f>AB56*100/AB55</f>
        <v>100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f t="shared" si="33"/>
        <v>8</v>
      </c>
      <c r="AM56" s="18">
        <f>AL56*100/AL55</f>
        <v>50</v>
      </c>
    </row>
    <row r="57" spans="1:39" ht="18.75" customHeight="1" x14ac:dyDescent="0.55000000000000004">
      <c r="A57" s="87"/>
      <c r="B57" s="56" t="s">
        <v>36</v>
      </c>
      <c r="D57" s="17">
        <v>0</v>
      </c>
      <c r="E57" s="17">
        <v>0</v>
      </c>
      <c r="F57" s="17">
        <v>1</v>
      </c>
      <c r="G57" s="17">
        <f>F57*100/F55</f>
        <v>50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f t="shared" ref="Q57" si="34">P57*100/P56</f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8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3</v>
      </c>
      <c r="AK57" s="17">
        <f>AJ57*100/AJ55</f>
        <v>100</v>
      </c>
      <c r="AL57" s="17">
        <f t="shared" si="33"/>
        <v>4</v>
      </c>
      <c r="AM57" s="18">
        <f>AL57*100/AL55</f>
        <v>25</v>
      </c>
    </row>
    <row r="58" spans="1:39" ht="18.75" customHeight="1" x14ac:dyDescent="0.55000000000000004">
      <c r="A58" s="87"/>
      <c r="B58" s="130" t="s">
        <v>31</v>
      </c>
      <c r="C58" s="131"/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1</v>
      </c>
      <c r="Q58" s="17">
        <f>P58*100/P55</f>
        <v>20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8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f t="shared" si="33"/>
        <v>1</v>
      </c>
      <c r="AM58" s="18">
        <f>AL58*100/AL55</f>
        <v>6.25</v>
      </c>
    </row>
    <row r="59" spans="1:39" ht="18.75" customHeight="1" x14ac:dyDescent="0.55000000000000004">
      <c r="A59" s="87"/>
      <c r="B59" s="81" t="s">
        <v>32</v>
      </c>
      <c r="C59" s="81"/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3</v>
      </c>
      <c r="S59" s="17">
        <f>R59*100/R55</f>
        <v>60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f>AB59*100/AB55</f>
        <v>0</v>
      </c>
      <c r="AD59" s="17">
        <v>0</v>
      </c>
      <c r="AE59" s="18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f t="shared" si="33"/>
        <v>3</v>
      </c>
      <c r="AM59" s="18">
        <f>AL59*100/AL55</f>
        <v>18.75</v>
      </c>
    </row>
    <row r="60" spans="1:39" x14ac:dyDescent="0.55000000000000004">
      <c r="A60" s="87"/>
      <c r="B60" s="103" t="s">
        <v>121</v>
      </c>
      <c r="C60" s="103"/>
      <c r="D60" s="5">
        <f>SUM(D61:D63)</f>
        <v>0</v>
      </c>
      <c r="E60" s="5">
        <f>SUM(E61:E63)</f>
        <v>0</v>
      </c>
      <c r="F60" s="5">
        <f t="shared" ref="F60:AK60" si="35">SUM(F61:F63)</f>
        <v>3</v>
      </c>
      <c r="G60" s="5">
        <f t="shared" si="35"/>
        <v>100</v>
      </c>
      <c r="H60" s="5">
        <f t="shared" si="35"/>
        <v>0</v>
      </c>
      <c r="I60" s="5">
        <f t="shared" si="35"/>
        <v>0</v>
      </c>
      <c r="J60" s="5">
        <f t="shared" si="35"/>
        <v>0</v>
      </c>
      <c r="K60" s="5">
        <f t="shared" si="35"/>
        <v>0</v>
      </c>
      <c r="L60" s="5">
        <f t="shared" si="35"/>
        <v>0</v>
      </c>
      <c r="M60" s="5">
        <f t="shared" si="35"/>
        <v>0</v>
      </c>
      <c r="N60" s="5">
        <f t="shared" si="35"/>
        <v>0</v>
      </c>
      <c r="O60" s="5">
        <f t="shared" si="35"/>
        <v>0</v>
      </c>
      <c r="P60" s="5">
        <f t="shared" si="35"/>
        <v>3</v>
      </c>
      <c r="Q60" s="5">
        <f t="shared" si="35"/>
        <v>100</v>
      </c>
      <c r="R60" s="5">
        <f t="shared" si="35"/>
        <v>5</v>
      </c>
      <c r="S60" s="5">
        <f t="shared" si="35"/>
        <v>100</v>
      </c>
      <c r="T60" s="5">
        <f t="shared" si="35"/>
        <v>0</v>
      </c>
      <c r="U60" s="5">
        <f t="shared" si="35"/>
        <v>0</v>
      </c>
      <c r="V60" s="5">
        <f t="shared" si="35"/>
        <v>0</v>
      </c>
      <c r="W60" s="5">
        <f t="shared" si="35"/>
        <v>0</v>
      </c>
      <c r="X60" s="5">
        <f t="shared" si="35"/>
        <v>0</v>
      </c>
      <c r="Y60" s="5">
        <f t="shared" si="35"/>
        <v>0</v>
      </c>
      <c r="Z60" s="5">
        <f t="shared" si="35"/>
        <v>0</v>
      </c>
      <c r="AA60" s="5">
        <f t="shared" si="35"/>
        <v>0</v>
      </c>
      <c r="AB60" s="5">
        <f t="shared" si="35"/>
        <v>1</v>
      </c>
      <c r="AC60" s="5">
        <f t="shared" si="35"/>
        <v>100</v>
      </c>
      <c r="AD60" s="5">
        <f t="shared" si="35"/>
        <v>0</v>
      </c>
      <c r="AE60" s="5">
        <f t="shared" si="35"/>
        <v>0</v>
      </c>
      <c r="AF60" s="5">
        <f t="shared" si="35"/>
        <v>0</v>
      </c>
      <c r="AG60" s="5">
        <f t="shared" si="35"/>
        <v>0</v>
      </c>
      <c r="AH60" s="5">
        <f t="shared" si="35"/>
        <v>0</v>
      </c>
      <c r="AI60" s="5">
        <f t="shared" si="35"/>
        <v>0</v>
      </c>
      <c r="AJ60" s="5">
        <f t="shared" si="35"/>
        <v>3</v>
      </c>
      <c r="AK60" s="5">
        <f t="shared" si="35"/>
        <v>100</v>
      </c>
      <c r="AL60" s="5">
        <f t="shared" si="33"/>
        <v>15</v>
      </c>
      <c r="AM60" s="5">
        <f t="shared" ref="AM60" si="36">SUM(AM61:AM63)</f>
        <v>100</v>
      </c>
    </row>
    <row r="61" spans="1:39" ht="18.75" customHeight="1" x14ac:dyDescent="0.55000000000000004">
      <c r="A61" s="87"/>
      <c r="B61" s="81" t="s">
        <v>113</v>
      </c>
      <c r="C61" s="81"/>
      <c r="D61" s="21">
        <v>0</v>
      </c>
      <c r="E61" s="21">
        <v>0</v>
      </c>
      <c r="F61" s="21">
        <v>3</v>
      </c>
      <c r="G61" s="21">
        <f>F61*100/F60</f>
        <v>100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3</v>
      </c>
      <c r="Q61" s="21">
        <f>P61*100/P60</f>
        <v>100</v>
      </c>
      <c r="R61" s="21">
        <v>2</v>
      </c>
      <c r="S61" s="21">
        <f>R61*100/R60</f>
        <v>40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1</v>
      </c>
      <c r="AC61" s="21">
        <f>AB61*100/AB60</f>
        <v>100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1</v>
      </c>
      <c r="AK61" s="28">
        <f>AJ61*100/AJ60</f>
        <v>33.333333333333336</v>
      </c>
      <c r="AL61" s="17">
        <f t="shared" si="33"/>
        <v>10</v>
      </c>
      <c r="AM61" s="18">
        <f>AL61*100/AL60</f>
        <v>66.666666666666671</v>
      </c>
    </row>
    <row r="62" spans="1:39" ht="18.75" customHeight="1" x14ac:dyDescent="0.55000000000000004">
      <c r="A62" s="87"/>
      <c r="B62" s="81" t="s">
        <v>114</v>
      </c>
      <c r="C62" s="81"/>
      <c r="D62" s="21">
        <v>0</v>
      </c>
      <c r="E62" s="21">
        <v>0</v>
      </c>
      <c r="F62" s="21">
        <v>0</v>
      </c>
      <c r="G62" s="21">
        <f>F62*100/F60</f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3</v>
      </c>
      <c r="S62" s="21">
        <f>R62*100/R60</f>
        <v>60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2</v>
      </c>
      <c r="AK62" s="28">
        <f>AJ62*100/AJ60</f>
        <v>66.666666666666671</v>
      </c>
      <c r="AL62" s="17">
        <f t="shared" si="33"/>
        <v>5</v>
      </c>
      <c r="AM62" s="18">
        <f>AL62*100/AL60</f>
        <v>33.333333333333336</v>
      </c>
    </row>
    <row r="63" spans="1:39" ht="18.75" customHeight="1" x14ac:dyDescent="0.55000000000000004">
      <c r="A63" s="87"/>
      <c r="B63" s="81" t="s">
        <v>116</v>
      </c>
      <c r="C63" s="8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>
        <v>0</v>
      </c>
      <c r="O63" s="21">
        <v>0</v>
      </c>
      <c r="P63" s="21">
        <v>0</v>
      </c>
      <c r="Q63" s="21">
        <v>0</v>
      </c>
      <c r="R63" s="21" t="s">
        <v>167</v>
      </c>
      <c r="S63" s="21"/>
      <c r="T63" s="21"/>
      <c r="U63" s="21"/>
      <c r="V63" s="21">
        <v>0</v>
      </c>
      <c r="W63" s="21">
        <v>0</v>
      </c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 t="s">
        <v>169</v>
      </c>
      <c r="AK63" s="21"/>
      <c r="AL63" s="17"/>
      <c r="AM63" s="17"/>
    </row>
    <row r="64" spans="1:39" s="23" customFormat="1" ht="18.75" customHeight="1" x14ac:dyDescent="0.55000000000000004">
      <c r="A64" s="92" t="s">
        <v>37</v>
      </c>
      <c r="B64" s="92" t="s">
        <v>99</v>
      </c>
      <c r="C64" s="92"/>
      <c r="D64" s="64">
        <v>25</v>
      </c>
      <c r="E64" s="64">
        <v>100</v>
      </c>
      <c r="F64" s="64">
        <v>18</v>
      </c>
      <c r="G64" s="64">
        <v>100</v>
      </c>
      <c r="H64" s="64">
        <v>15</v>
      </c>
      <c r="I64" s="64">
        <v>100</v>
      </c>
      <c r="J64" s="64">
        <v>8</v>
      </c>
      <c r="K64" s="64">
        <v>100</v>
      </c>
      <c r="L64" s="64">
        <v>9</v>
      </c>
      <c r="M64" s="64">
        <v>100</v>
      </c>
      <c r="N64" s="64">
        <v>7</v>
      </c>
      <c r="O64" s="64">
        <v>100</v>
      </c>
      <c r="P64" s="64">
        <v>13</v>
      </c>
      <c r="Q64" s="64">
        <v>100</v>
      </c>
      <c r="R64" s="64">
        <v>8</v>
      </c>
      <c r="S64" s="64">
        <v>100</v>
      </c>
      <c r="T64" s="64">
        <v>11</v>
      </c>
      <c r="U64" s="64">
        <v>100</v>
      </c>
      <c r="V64" s="64">
        <v>9</v>
      </c>
      <c r="W64" s="64">
        <v>100</v>
      </c>
      <c r="X64" s="64">
        <v>15</v>
      </c>
      <c r="Y64" s="64">
        <v>100</v>
      </c>
      <c r="Z64" s="64">
        <v>12</v>
      </c>
      <c r="AA64" s="64">
        <v>100</v>
      </c>
      <c r="AB64" s="64">
        <v>9</v>
      </c>
      <c r="AC64" s="64">
        <v>100</v>
      </c>
      <c r="AD64" s="64">
        <v>11</v>
      </c>
      <c r="AE64" s="64">
        <v>100</v>
      </c>
      <c r="AF64" s="64">
        <v>9</v>
      </c>
      <c r="AG64" s="64">
        <v>100</v>
      </c>
      <c r="AH64" s="64">
        <v>8</v>
      </c>
      <c r="AI64" s="64">
        <v>100</v>
      </c>
      <c r="AJ64" s="64">
        <v>9</v>
      </c>
      <c r="AK64" s="64">
        <v>100</v>
      </c>
      <c r="AL64" s="64">
        <v>322</v>
      </c>
      <c r="AM64" s="64">
        <v>100</v>
      </c>
    </row>
    <row r="65" spans="1:40" s="23" customFormat="1" ht="40.5" customHeight="1" x14ac:dyDescent="0.6">
      <c r="A65" s="92"/>
      <c r="B65" s="92" t="s">
        <v>100</v>
      </c>
      <c r="C65" s="92"/>
      <c r="D65" s="3">
        <f>D67+D74+D83</f>
        <v>6</v>
      </c>
      <c r="E65" s="2">
        <f>D65*100/D64</f>
        <v>24</v>
      </c>
      <c r="F65" s="3">
        <f>F67+F74+F83</f>
        <v>9</v>
      </c>
      <c r="G65" s="2">
        <f>F65*100/F64</f>
        <v>50</v>
      </c>
      <c r="H65" s="3">
        <f>H67+H74+H83</f>
        <v>2</v>
      </c>
      <c r="I65" s="2">
        <f>H65*100/H64</f>
        <v>13.333333333333334</v>
      </c>
      <c r="J65" s="3">
        <f>J67+J74+J83</f>
        <v>4</v>
      </c>
      <c r="K65" s="2">
        <f>J65*100/J64</f>
        <v>50</v>
      </c>
      <c r="L65" s="3">
        <f>L67+L74+L83</f>
        <v>0</v>
      </c>
      <c r="M65" s="2">
        <f>L65*100/L64</f>
        <v>0</v>
      </c>
      <c r="N65" s="3">
        <f>N67+N74+N83</f>
        <v>0</v>
      </c>
      <c r="O65" s="2">
        <f>N65*100/N64</f>
        <v>0</v>
      </c>
      <c r="P65" s="3">
        <f>P67+P74+P83</f>
        <v>8</v>
      </c>
      <c r="Q65" s="2">
        <f>P65*100/P64</f>
        <v>61.53846153846154</v>
      </c>
      <c r="R65" s="3">
        <f>R67+R74+R83</f>
        <v>7</v>
      </c>
      <c r="S65" s="2">
        <f>R65*100/R64</f>
        <v>87.5</v>
      </c>
      <c r="T65" s="3">
        <f>T67+T74+T83</f>
        <v>5</v>
      </c>
      <c r="U65" s="2">
        <f>T65*100/T64</f>
        <v>45.454545454545453</v>
      </c>
      <c r="V65" s="3">
        <f>V67+V74+V83</f>
        <v>0</v>
      </c>
      <c r="W65" s="2">
        <f>V65*100/V64</f>
        <v>0</v>
      </c>
      <c r="X65" s="3">
        <f>X67+X74+X83</f>
        <v>1</v>
      </c>
      <c r="Y65" s="2">
        <f>X65*100/X64</f>
        <v>6.666666666666667</v>
      </c>
      <c r="Z65" s="3">
        <f>Z67+Z74+Z83</f>
        <v>0</v>
      </c>
      <c r="AA65" s="2">
        <f>Z65*100/Z64</f>
        <v>0</v>
      </c>
      <c r="AB65" s="3">
        <f>AB67+AB74+AB83</f>
        <v>5</v>
      </c>
      <c r="AC65" s="2">
        <f>AB65*100/AB64</f>
        <v>55.555555555555557</v>
      </c>
      <c r="AD65" s="3">
        <f>AD67+AD74+AD83</f>
        <v>1</v>
      </c>
      <c r="AE65" s="2">
        <f>AD65*100/AD64</f>
        <v>9.0909090909090917</v>
      </c>
      <c r="AF65" s="3">
        <f>AF67+AF74+AF83</f>
        <v>1</v>
      </c>
      <c r="AG65" s="2">
        <f>AF65*100/AF64</f>
        <v>11.111111111111111</v>
      </c>
      <c r="AH65" s="3">
        <f>AH67+AH74+AH83</f>
        <v>0</v>
      </c>
      <c r="AI65" s="2">
        <f>AH65*100/AH64</f>
        <v>0</v>
      </c>
      <c r="AJ65" s="3">
        <f>AJ67+AJ74+AJ83</f>
        <v>8</v>
      </c>
      <c r="AK65" s="2">
        <f>AJ65*100/AJ64</f>
        <v>88.888888888888886</v>
      </c>
      <c r="AL65" s="52">
        <f>AL67+AL74+AL83</f>
        <v>57</v>
      </c>
      <c r="AM65" s="2">
        <f>AL65*100/AL64</f>
        <v>17.701863354037268</v>
      </c>
      <c r="AN65" s="1" t="s">
        <v>98</v>
      </c>
    </row>
    <row r="66" spans="1:40" s="23" customFormat="1" ht="18.75" customHeight="1" x14ac:dyDescent="0.55000000000000004">
      <c r="A66" s="92"/>
      <c r="B66" s="92" t="s">
        <v>38</v>
      </c>
      <c r="C66" s="92"/>
      <c r="D66" s="38"/>
      <c r="E66" s="38"/>
      <c r="F66" s="38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</row>
    <row r="67" spans="1:40" ht="18.75" customHeight="1" x14ac:dyDescent="0.55000000000000004">
      <c r="A67" s="92"/>
      <c r="B67" s="92" t="s">
        <v>97</v>
      </c>
      <c r="C67" s="92"/>
      <c r="D67" s="39">
        <v>2</v>
      </c>
      <c r="E67" s="39"/>
      <c r="F67" s="39">
        <v>5</v>
      </c>
      <c r="G67" s="39"/>
      <c r="H67" s="39">
        <v>1</v>
      </c>
      <c r="I67" s="39"/>
      <c r="J67" s="39">
        <v>1</v>
      </c>
      <c r="K67" s="39"/>
      <c r="L67" s="39">
        <v>0</v>
      </c>
      <c r="M67" s="39"/>
      <c r="N67" s="39">
        <v>0</v>
      </c>
      <c r="O67" s="39"/>
      <c r="P67" s="39">
        <v>4</v>
      </c>
      <c r="Q67" s="39"/>
      <c r="R67" s="39">
        <v>4</v>
      </c>
      <c r="S67" s="39"/>
      <c r="T67" s="39">
        <v>2</v>
      </c>
      <c r="U67" s="39"/>
      <c r="V67" s="39">
        <v>0</v>
      </c>
      <c r="W67" s="39"/>
      <c r="X67" s="39">
        <v>1</v>
      </c>
      <c r="Y67" s="39"/>
      <c r="Z67" s="39">
        <v>0</v>
      </c>
      <c r="AA67" s="39"/>
      <c r="AB67" s="39">
        <v>3</v>
      </c>
      <c r="AC67" s="39"/>
      <c r="AD67" s="39">
        <v>1</v>
      </c>
      <c r="AE67" s="39"/>
      <c r="AF67" s="39">
        <v>1</v>
      </c>
      <c r="AG67" s="39"/>
      <c r="AH67" s="39">
        <v>0</v>
      </c>
      <c r="AI67" s="39"/>
      <c r="AJ67" s="39">
        <v>4</v>
      </c>
      <c r="AK67" s="39"/>
      <c r="AL67" s="39">
        <f>SUM(D67,F67,H67,J67,L67,N67,P67,R67,T67,V67,X67,Z67,AB67,AD67,AF67,AH67,AJ67,)</f>
        <v>29</v>
      </c>
      <c r="AM67" s="40">
        <f>AL67*100/AL65</f>
        <v>50.877192982456137</v>
      </c>
    </row>
    <row r="68" spans="1:40" x14ac:dyDescent="0.55000000000000004">
      <c r="A68" s="92"/>
      <c r="B68" s="60"/>
      <c r="C68" s="37" t="s">
        <v>39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40" ht="18.75" customHeight="1" x14ac:dyDescent="0.6">
      <c r="A69" s="92"/>
      <c r="B69" s="29"/>
      <c r="C69" s="59" t="s">
        <v>85</v>
      </c>
      <c r="D69" s="17">
        <v>0</v>
      </c>
      <c r="E69" s="17"/>
      <c r="F69" s="17">
        <v>3</v>
      </c>
      <c r="G69" s="17"/>
      <c r="H69" s="17">
        <v>0</v>
      </c>
      <c r="I69" s="17"/>
      <c r="J69" s="17">
        <v>0</v>
      </c>
      <c r="K69" s="17"/>
      <c r="L69" s="17">
        <v>0</v>
      </c>
      <c r="M69" s="17"/>
      <c r="N69" s="17">
        <v>0</v>
      </c>
      <c r="O69" s="17"/>
      <c r="P69" s="17">
        <v>1</v>
      </c>
      <c r="Q69" s="17"/>
      <c r="R69" s="17">
        <v>0</v>
      </c>
      <c r="S69" s="17"/>
      <c r="T69" s="17">
        <v>2</v>
      </c>
      <c r="U69" s="17"/>
      <c r="V69" s="17">
        <v>0</v>
      </c>
      <c r="W69" s="17"/>
      <c r="X69" s="17">
        <v>1</v>
      </c>
      <c r="Y69" s="17"/>
      <c r="Z69" s="17">
        <v>0</v>
      </c>
      <c r="AA69" s="17"/>
      <c r="AB69" s="17">
        <v>1</v>
      </c>
      <c r="AC69" s="17"/>
      <c r="AD69" s="17">
        <v>1</v>
      </c>
      <c r="AE69" s="17"/>
      <c r="AF69" s="17">
        <v>0</v>
      </c>
      <c r="AG69" s="17"/>
      <c r="AH69" s="17">
        <v>0</v>
      </c>
      <c r="AI69" s="17"/>
      <c r="AJ69" s="17">
        <v>1</v>
      </c>
      <c r="AK69" s="17"/>
      <c r="AL69" s="17">
        <f>SUM(D69,F69,H69,J69,L69,N69,P69,R69,T69,V69,X69,Z69,AB69,AD69,AF69,AH69,AJ69)</f>
        <v>10</v>
      </c>
      <c r="AM69" s="17"/>
    </row>
    <row r="70" spans="1:40" ht="18.75" customHeight="1" x14ac:dyDescent="0.55000000000000004">
      <c r="A70" s="92"/>
      <c r="B70" s="59"/>
      <c r="C70" s="59" t="s">
        <v>93</v>
      </c>
      <c r="D70" s="17">
        <v>0</v>
      </c>
      <c r="E70" s="17"/>
      <c r="F70" s="17">
        <v>2</v>
      </c>
      <c r="G70" s="17"/>
      <c r="H70" s="17">
        <v>0</v>
      </c>
      <c r="I70" s="17"/>
      <c r="J70" s="17">
        <v>1</v>
      </c>
      <c r="K70" s="17"/>
      <c r="L70" s="17">
        <v>0</v>
      </c>
      <c r="M70" s="17"/>
      <c r="N70" s="17">
        <v>0</v>
      </c>
      <c r="O70" s="17"/>
      <c r="P70" s="17">
        <v>0</v>
      </c>
      <c r="Q70" s="17"/>
      <c r="R70" s="17">
        <v>4</v>
      </c>
      <c r="S70" s="17"/>
      <c r="T70" s="17">
        <v>0</v>
      </c>
      <c r="U70" s="17"/>
      <c r="V70" s="17">
        <v>0</v>
      </c>
      <c r="W70" s="17"/>
      <c r="X70" s="17">
        <v>0</v>
      </c>
      <c r="Y70" s="17"/>
      <c r="Z70" s="17">
        <v>0</v>
      </c>
      <c r="AA70" s="17"/>
      <c r="AB70" s="17">
        <v>1</v>
      </c>
      <c r="AC70" s="17"/>
      <c r="AD70" s="17">
        <v>0</v>
      </c>
      <c r="AE70" s="17"/>
      <c r="AF70" s="17">
        <v>0</v>
      </c>
      <c r="AG70" s="17"/>
      <c r="AH70" s="17">
        <v>0</v>
      </c>
      <c r="AI70" s="17"/>
      <c r="AJ70" s="17">
        <v>2</v>
      </c>
      <c r="AK70" s="17"/>
      <c r="AL70" s="17">
        <f>SUM(D70,F70,H70,J70,L70,N70,P70,R70,T70,V70,X70,Z70,AB70,AD70,AF70,AH70,AJ70,)</f>
        <v>10</v>
      </c>
      <c r="AM70" s="17"/>
    </row>
    <row r="71" spans="1:40" ht="18.75" customHeight="1" x14ac:dyDescent="0.55000000000000004">
      <c r="A71" s="92"/>
      <c r="B71" s="59"/>
      <c r="C71" s="74" t="s">
        <v>170</v>
      </c>
      <c r="D71" s="17">
        <v>0</v>
      </c>
      <c r="E71" s="17"/>
      <c r="F71" s="17">
        <v>0</v>
      </c>
      <c r="G71" s="17"/>
      <c r="H71" s="17">
        <v>1</v>
      </c>
      <c r="I71" s="17"/>
      <c r="J71" s="17">
        <v>0</v>
      </c>
      <c r="K71" s="17"/>
      <c r="L71" s="17">
        <v>0</v>
      </c>
      <c r="M71" s="17"/>
      <c r="N71" s="17">
        <v>0</v>
      </c>
      <c r="O71" s="17"/>
      <c r="P71" s="17">
        <v>1</v>
      </c>
      <c r="Q71" s="17"/>
      <c r="R71" s="17">
        <v>0</v>
      </c>
      <c r="S71" s="17"/>
      <c r="T71" s="17">
        <v>0</v>
      </c>
      <c r="U71" s="17"/>
      <c r="V71" s="17">
        <v>0</v>
      </c>
      <c r="W71" s="17"/>
      <c r="X71" s="17">
        <v>0</v>
      </c>
      <c r="Y71" s="17"/>
      <c r="Z71" s="17">
        <v>0</v>
      </c>
      <c r="AA71" s="17"/>
      <c r="AB71" s="17">
        <v>0</v>
      </c>
      <c r="AC71" s="17"/>
      <c r="AD71" s="17">
        <v>0</v>
      </c>
      <c r="AE71" s="17"/>
      <c r="AF71" s="17">
        <v>0</v>
      </c>
      <c r="AG71" s="17"/>
      <c r="AH71" s="17">
        <v>0</v>
      </c>
      <c r="AI71" s="17"/>
      <c r="AJ71" s="17">
        <v>0</v>
      </c>
      <c r="AK71" s="17"/>
      <c r="AL71" s="17">
        <f>SUM(D71,F71,H71,J71,L71,N71,P71,R71,T71,V71,X71,Z71,AB71,AD71,AF71,AH71,AJ71,)</f>
        <v>2</v>
      </c>
      <c r="AM71" s="17"/>
    </row>
    <row r="72" spans="1:40" ht="18.75" customHeight="1" x14ac:dyDescent="0.55000000000000004">
      <c r="A72" s="92"/>
      <c r="B72" s="59"/>
      <c r="C72" s="59" t="s">
        <v>40</v>
      </c>
      <c r="D72" s="20">
        <v>0</v>
      </c>
      <c r="E72" s="20"/>
      <c r="F72" s="20">
        <v>214500</v>
      </c>
      <c r="G72" s="20"/>
      <c r="H72" s="20">
        <v>0</v>
      </c>
      <c r="I72" s="20"/>
      <c r="J72" s="20">
        <v>30000</v>
      </c>
      <c r="K72" s="20"/>
      <c r="L72" s="20">
        <v>0</v>
      </c>
      <c r="M72" s="20"/>
      <c r="N72" s="20">
        <v>0</v>
      </c>
      <c r="O72" s="20"/>
      <c r="P72" s="20">
        <v>10000</v>
      </c>
      <c r="Q72" s="20"/>
      <c r="R72" s="20">
        <v>40400</v>
      </c>
      <c r="S72" s="20"/>
      <c r="T72" s="20">
        <v>5000</v>
      </c>
      <c r="U72" s="20"/>
      <c r="V72" s="20">
        <v>0</v>
      </c>
      <c r="W72" s="20"/>
      <c r="X72" s="20">
        <v>22000</v>
      </c>
      <c r="Y72" s="20"/>
      <c r="Z72" s="20">
        <v>0</v>
      </c>
      <c r="AA72" s="20"/>
      <c r="AB72" s="20">
        <v>22000</v>
      </c>
      <c r="AC72" s="20"/>
      <c r="AD72" s="20">
        <v>5000</v>
      </c>
      <c r="AE72" s="20"/>
      <c r="AF72" s="20">
        <v>0</v>
      </c>
      <c r="AG72" s="20"/>
      <c r="AH72" s="20">
        <v>0</v>
      </c>
      <c r="AI72" s="20"/>
      <c r="AJ72" s="20">
        <v>10000</v>
      </c>
      <c r="AK72" s="20"/>
      <c r="AL72" s="20">
        <f>SUM(D72,F72,H72,J72,L72,N72,P72,R72,T72,V72,X72,Z72,AB72,AD72,AF72,AH72,AJ72,)</f>
        <v>358900</v>
      </c>
      <c r="AM72" s="20"/>
    </row>
    <row r="73" spans="1:40" ht="18.75" customHeight="1" x14ac:dyDescent="0.55000000000000004">
      <c r="A73" s="92"/>
      <c r="B73" s="92" t="s">
        <v>117</v>
      </c>
      <c r="C73" s="92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</row>
    <row r="74" spans="1:40" ht="18.75" customHeight="1" x14ac:dyDescent="0.55000000000000004">
      <c r="A74" s="92"/>
      <c r="B74" s="92" t="s">
        <v>97</v>
      </c>
      <c r="C74" s="92"/>
      <c r="D74" s="39">
        <v>0</v>
      </c>
      <c r="E74" s="39"/>
      <c r="F74" s="39">
        <v>2</v>
      </c>
      <c r="G74" s="39"/>
      <c r="H74" s="39">
        <v>1</v>
      </c>
      <c r="I74" s="39"/>
      <c r="J74" s="39">
        <v>1</v>
      </c>
      <c r="K74" s="39"/>
      <c r="L74" s="39">
        <v>0</v>
      </c>
      <c r="M74" s="39"/>
      <c r="N74" s="39">
        <v>0</v>
      </c>
      <c r="O74" s="39"/>
      <c r="P74" s="39">
        <v>1</v>
      </c>
      <c r="Q74" s="39"/>
      <c r="R74" s="39">
        <v>2</v>
      </c>
      <c r="S74" s="39"/>
      <c r="T74" s="39">
        <v>2</v>
      </c>
      <c r="U74" s="39"/>
      <c r="V74" s="39">
        <v>0</v>
      </c>
      <c r="W74" s="39"/>
      <c r="X74" s="39">
        <v>0</v>
      </c>
      <c r="Y74" s="39"/>
      <c r="Z74" s="39">
        <v>0</v>
      </c>
      <c r="AA74" s="39"/>
      <c r="AB74" s="39">
        <v>2</v>
      </c>
      <c r="AC74" s="39"/>
      <c r="AD74" s="39">
        <v>0</v>
      </c>
      <c r="AE74" s="39"/>
      <c r="AF74" s="39">
        <v>0</v>
      </c>
      <c r="AG74" s="39"/>
      <c r="AH74" s="39">
        <v>0</v>
      </c>
      <c r="AI74" s="39"/>
      <c r="AJ74" s="39">
        <v>0</v>
      </c>
      <c r="AK74" s="39"/>
      <c r="AL74" s="39">
        <f>SUM(D74,F74,H74,J74,L74,N74,P74,R74,T74,V74,X74,Z74,AB74,AD74,AF74,AH74,AJ74,)</f>
        <v>11</v>
      </c>
      <c r="AM74" s="40">
        <f>AL74*100/AL65</f>
        <v>19.298245614035089</v>
      </c>
    </row>
    <row r="75" spans="1:40" ht="21" customHeight="1" x14ac:dyDescent="0.55000000000000004">
      <c r="A75" s="92"/>
      <c r="B75" s="59"/>
      <c r="C75" s="59" t="s">
        <v>128</v>
      </c>
      <c r="D75" s="17"/>
      <c r="E75" s="17"/>
      <c r="F75" s="17" t="s">
        <v>173</v>
      </c>
      <c r="G75" s="17"/>
      <c r="H75" s="17" t="s">
        <v>174</v>
      </c>
      <c r="I75" s="17"/>
      <c r="J75" s="17" t="s">
        <v>175</v>
      </c>
      <c r="K75" s="17"/>
      <c r="L75" s="17">
        <v>0</v>
      </c>
      <c r="M75" s="17"/>
      <c r="N75" s="17">
        <v>0</v>
      </c>
      <c r="O75" s="17"/>
      <c r="P75" s="17" t="s">
        <v>176</v>
      </c>
      <c r="Q75" s="17"/>
      <c r="R75" s="17">
        <v>0</v>
      </c>
      <c r="S75" s="17"/>
      <c r="T75" s="17" t="s">
        <v>177</v>
      </c>
      <c r="U75" s="17"/>
      <c r="V75" s="17">
        <v>0</v>
      </c>
      <c r="W75" s="17"/>
      <c r="X75" s="17">
        <v>0</v>
      </c>
      <c r="Y75" s="17"/>
      <c r="Z75" s="17">
        <v>0</v>
      </c>
      <c r="AA75" s="17"/>
      <c r="AB75" s="17" t="s">
        <v>178</v>
      </c>
      <c r="AC75" s="17"/>
      <c r="AD75" s="17">
        <v>0</v>
      </c>
      <c r="AE75" s="17"/>
      <c r="AF75" s="17">
        <v>0</v>
      </c>
      <c r="AG75" s="17"/>
      <c r="AH75" s="17">
        <v>0</v>
      </c>
      <c r="AI75" s="17"/>
      <c r="AJ75" s="17">
        <v>0</v>
      </c>
      <c r="AK75" s="17"/>
      <c r="AL75" s="17" t="s">
        <v>179</v>
      </c>
      <c r="AM75" s="17"/>
    </row>
    <row r="76" spans="1:40" x14ac:dyDescent="0.6">
      <c r="A76" s="92"/>
      <c r="B76" s="29"/>
      <c r="C76" s="37" t="s">
        <v>39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40" x14ac:dyDescent="0.6">
      <c r="A77" s="92"/>
      <c r="B77" s="29"/>
      <c r="C77" s="71" t="s">
        <v>171</v>
      </c>
      <c r="D77" s="17">
        <v>0</v>
      </c>
      <c r="E77" s="17"/>
      <c r="F77" s="17">
        <v>1</v>
      </c>
      <c r="G77" s="17"/>
      <c r="H77" s="17">
        <v>0</v>
      </c>
      <c r="I77" s="17"/>
      <c r="J77" s="17">
        <v>0</v>
      </c>
      <c r="K77" s="17"/>
      <c r="L77" s="17">
        <v>0</v>
      </c>
      <c r="M77" s="17"/>
      <c r="N77" s="17">
        <v>0</v>
      </c>
      <c r="O77" s="17"/>
      <c r="P77" s="17">
        <v>0</v>
      </c>
      <c r="Q77" s="17"/>
      <c r="R77" s="17">
        <v>1</v>
      </c>
      <c r="S77" s="17"/>
      <c r="T77" s="17">
        <v>0</v>
      </c>
      <c r="U77" s="17"/>
      <c r="V77" s="17">
        <v>0</v>
      </c>
      <c r="W77" s="17"/>
      <c r="X77" s="17">
        <v>0</v>
      </c>
      <c r="Y77" s="17"/>
      <c r="Z77" s="17">
        <v>0</v>
      </c>
      <c r="AA77" s="17"/>
      <c r="AB77" s="17">
        <v>0</v>
      </c>
      <c r="AC77" s="17"/>
      <c r="AD77" s="17">
        <v>0</v>
      </c>
      <c r="AE77" s="17"/>
      <c r="AF77" s="17">
        <v>0</v>
      </c>
      <c r="AG77" s="17"/>
      <c r="AH77" s="17">
        <v>0</v>
      </c>
      <c r="AI77" s="17"/>
      <c r="AJ77" s="17">
        <v>0</v>
      </c>
      <c r="AK77" s="17"/>
      <c r="AL77" s="17">
        <f>SUM(D77,F77,H77,J77,L77,N77,P77,R77,T77,V77,X77,Z77,AB77,AD77,AF77,AH77,AJ77,)</f>
        <v>2</v>
      </c>
      <c r="AM77" s="17"/>
    </row>
    <row r="78" spans="1:40" x14ac:dyDescent="0.6">
      <c r="A78" s="92"/>
      <c r="B78" s="29"/>
      <c r="C78" s="78" t="s">
        <v>41</v>
      </c>
      <c r="D78" s="17">
        <v>0</v>
      </c>
      <c r="E78" s="17"/>
      <c r="F78" s="17">
        <v>2</v>
      </c>
      <c r="G78" s="17"/>
      <c r="H78" s="17">
        <v>0</v>
      </c>
      <c r="I78" s="17"/>
      <c r="J78" s="17">
        <v>0</v>
      </c>
      <c r="K78" s="17"/>
      <c r="L78" s="17">
        <v>0</v>
      </c>
      <c r="M78" s="17"/>
      <c r="N78" s="17">
        <v>0</v>
      </c>
      <c r="O78" s="17"/>
      <c r="P78" s="17">
        <v>0</v>
      </c>
      <c r="Q78" s="17"/>
      <c r="R78" s="17">
        <v>0</v>
      </c>
      <c r="S78" s="17"/>
      <c r="T78" s="17">
        <v>0</v>
      </c>
      <c r="U78" s="17"/>
      <c r="V78" s="17">
        <v>0</v>
      </c>
      <c r="W78" s="17"/>
      <c r="X78" s="17">
        <v>0</v>
      </c>
      <c r="Y78" s="17"/>
      <c r="Z78" s="17">
        <v>0</v>
      </c>
      <c r="AA78" s="17"/>
      <c r="AB78" s="17">
        <v>1</v>
      </c>
      <c r="AC78" s="17"/>
      <c r="AD78" s="17">
        <v>0</v>
      </c>
      <c r="AE78" s="17"/>
      <c r="AF78" s="17">
        <v>0</v>
      </c>
      <c r="AG78" s="17"/>
      <c r="AH78" s="17">
        <v>0</v>
      </c>
      <c r="AI78" s="17"/>
      <c r="AJ78" s="17">
        <v>0</v>
      </c>
      <c r="AK78" s="17"/>
      <c r="AL78" s="17">
        <f>SUM(D78,F78,H78,J78,L78,N78,P78,R78,T78,V78,X78,Z78,AB78,AD78,AF78,AH78,AJ78,)</f>
        <v>3</v>
      </c>
      <c r="AM78" s="17"/>
    </row>
    <row r="79" spans="1:40" x14ac:dyDescent="0.6">
      <c r="A79" s="92"/>
      <c r="B79" s="29"/>
      <c r="C79" s="78" t="s">
        <v>172</v>
      </c>
      <c r="D79" s="17">
        <v>0</v>
      </c>
      <c r="E79" s="17"/>
      <c r="F79" s="17">
        <v>0</v>
      </c>
      <c r="G79" s="17"/>
      <c r="H79" s="17">
        <v>0</v>
      </c>
      <c r="I79" s="17"/>
      <c r="J79" s="17">
        <v>1</v>
      </c>
      <c r="K79" s="17"/>
      <c r="L79" s="17">
        <v>0</v>
      </c>
      <c r="M79" s="17"/>
      <c r="N79" s="17">
        <v>0</v>
      </c>
      <c r="O79" s="17"/>
      <c r="P79" s="17">
        <v>0</v>
      </c>
      <c r="Q79" s="17"/>
      <c r="R79" s="17">
        <v>0</v>
      </c>
      <c r="S79" s="17"/>
      <c r="T79" s="17"/>
      <c r="U79" s="17"/>
      <c r="V79" s="17">
        <v>0</v>
      </c>
      <c r="W79" s="17"/>
      <c r="X79" s="17">
        <v>0</v>
      </c>
      <c r="Y79" s="17"/>
      <c r="Z79" s="17">
        <v>0</v>
      </c>
      <c r="AA79" s="17"/>
      <c r="AB79" s="17">
        <v>0</v>
      </c>
      <c r="AC79" s="17"/>
      <c r="AD79" s="17">
        <v>0</v>
      </c>
      <c r="AE79" s="17"/>
      <c r="AF79" s="17">
        <v>0</v>
      </c>
      <c r="AG79" s="17"/>
      <c r="AH79" s="17">
        <v>0</v>
      </c>
      <c r="AI79" s="17"/>
      <c r="AJ79" s="17">
        <v>0</v>
      </c>
      <c r="AK79" s="17"/>
      <c r="AL79" s="17">
        <f>SUM(D79,F79,H79,J79,L79,N79,P79,R79,T79,V79,X79,Z79,AB79,AD79,AF79,AH79,AJ79,)</f>
        <v>1</v>
      </c>
      <c r="AM79" s="17"/>
    </row>
    <row r="80" spans="1:40" x14ac:dyDescent="0.6">
      <c r="A80" s="92"/>
      <c r="B80" s="29"/>
      <c r="C80" s="71" t="s">
        <v>141</v>
      </c>
      <c r="D80" s="17">
        <v>0</v>
      </c>
      <c r="E80" s="17"/>
      <c r="F80" s="17">
        <v>0</v>
      </c>
      <c r="G80" s="17"/>
      <c r="H80" s="17">
        <v>0</v>
      </c>
      <c r="I80" s="17"/>
      <c r="J80" s="17">
        <v>2</v>
      </c>
      <c r="K80" s="17"/>
      <c r="L80" s="17">
        <v>0</v>
      </c>
      <c r="M80" s="17"/>
      <c r="N80" s="17">
        <v>0</v>
      </c>
      <c r="O80" s="17"/>
      <c r="P80" s="17">
        <v>0</v>
      </c>
      <c r="Q80" s="17"/>
      <c r="R80" s="17">
        <v>0</v>
      </c>
      <c r="S80" s="17"/>
      <c r="T80" s="17">
        <v>0</v>
      </c>
      <c r="U80" s="17"/>
      <c r="V80" s="17">
        <v>0</v>
      </c>
      <c r="W80" s="17"/>
      <c r="X80" s="17">
        <v>0</v>
      </c>
      <c r="Y80" s="17"/>
      <c r="Z80" s="17">
        <v>0</v>
      </c>
      <c r="AA80" s="17"/>
      <c r="AB80" s="17">
        <v>0</v>
      </c>
      <c r="AC80" s="17"/>
      <c r="AD80" s="17">
        <v>0</v>
      </c>
      <c r="AE80" s="17"/>
      <c r="AF80" s="17">
        <v>0</v>
      </c>
      <c r="AG80" s="17"/>
      <c r="AH80" s="17">
        <v>0</v>
      </c>
      <c r="AI80" s="17"/>
      <c r="AJ80" s="17">
        <v>0</v>
      </c>
      <c r="AK80" s="17"/>
      <c r="AL80" s="17">
        <f t="shared" ref="AL80:AL81" si="37">SUM(D80,F80,H80,J80,L80,N80,P80,R80,T80,V80,X80,Z80,AB80,AD80,AF80,AH80,AJ80,)</f>
        <v>2</v>
      </c>
      <c r="AM80" s="17"/>
    </row>
    <row r="81" spans="1:39" ht="18.75" customHeight="1" x14ac:dyDescent="0.6">
      <c r="A81" s="92"/>
      <c r="B81" s="29"/>
      <c r="C81" s="59" t="s">
        <v>40</v>
      </c>
      <c r="D81" s="20">
        <v>0</v>
      </c>
      <c r="E81" s="20"/>
      <c r="F81" s="20">
        <v>0</v>
      </c>
      <c r="G81" s="20"/>
      <c r="H81" s="20">
        <v>0</v>
      </c>
      <c r="I81" s="20"/>
      <c r="J81" s="20">
        <v>0</v>
      </c>
      <c r="K81" s="20"/>
      <c r="L81" s="20">
        <v>0</v>
      </c>
      <c r="M81" s="20"/>
      <c r="N81" s="20">
        <v>0</v>
      </c>
      <c r="O81" s="20"/>
      <c r="P81" s="20">
        <v>0</v>
      </c>
      <c r="Q81" s="20"/>
      <c r="R81" s="20">
        <v>12000</v>
      </c>
      <c r="S81" s="20"/>
      <c r="T81" s="20">
        <v>0</v>
      </c>
      <c r="U81" s="20"/>
      <c r="V81" s="20">
        <v>0</v>
      </c>
      <c r="W81" s="20"/>
      <c r="X81" s="20">
        <v>0</v>
      </c>
      <c r="Y81" s="20"/>
      <c r="Z81" s="20">
        <v>0</v>
      </c>
      <c r="AA81" s="20"/>
      <c r="AB81" s="20">
        <v>5000</v>
      </c>
      <c r="AC81" s="20"/>
      <c r="AD81" s="20">
        <v>0</v>
      </c>
      <c r="AE81" s="20"/>
      <c r="AF81" s="20">
        <v>0</v>
      </c>
      <c r="AG81" s="20"/>
      <c r="AH81" s="20">
        <v>0</v>
      </c>
      <c r="AI81" s="20"/>
      <c r="AJ81" s="20">
        <v>0</v>
      </c>
      <c r="AK81" s="20"/>
      <c r="AL81" s="20">
        <f t="shared" si="37"/>
        <v>17000</v>
      </c>
      <c r="AM81" s="20"/>
    </row>
    <row r="82" spans="1:39" ht="18.75" customHeight="1" x14ac:dyDescent="0.55000000000000004">
      <c r="A82" s="92"/>
      <c r="B82" s="92" t="s">
        <v>42</v>
      </c>
      <c r="C82" s="9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8.75" customHeight="1" x14ac:dyDescent="0.55000000000000004">
      <c r="A83" s="92"/>
      <c r="B83" s="92" t="s">
        <v>97</v>
      </c>
      <c r="C83" s="92"/>
      <c r="D83" s="39">
        <f>SUM(D84:D89)</f>
        <v>4</v>
      </c>
      <c r="E83" s="41"/>
      <c r="F83" s="41">
        <f>SUM(F84:F89)</f>
        <v>2</v>
      </c>
      <c r="G83" s="41"/>
      <c r="H83" s="41">
        <f>SUM(H84:H89)</f>
        <v>0</v>
      </c>
      <c r="I83" s="41"/>
      <c r="J83" s="41">
        <f>SUM(J84:J89)</f>
        <v>2</v>
      </c>
      <c r="K83" s="41"/>
      <c r="L83" s="41">
        <f>SUM(L84:L89)</f>
        <v>0</v>
      </c>
      <c r="M83" s="41"/>
      <c r="N83" s="41">
        <f>SUM(N84:N89)</f>
        <v>0</v>
      </c>
      <c r="O83" s="41"/>
      <c r="P83" s="41">
        <f>SUM(P84:P89)</f>
        <v>3</v>
      </c>
      <c r="Q83" s="41"/>
      <c r="R83" s="41">
        <f>SUM(R84:R89)</f>
        <v>1</v>
      </c>
      <c r="S83" s="41"/>
      <c r="T83" s="41">
        <f>SUM(T84:T88)</f>
        <v>1</v>
      </c>
      <c r="U83" s="41"/>
      <c r="V83" s="41">
        <f>SUM(V84:V89)</f>
        <v>0</v>
      </c>
      <c r="W83" s="41"/>
      <c r="X83" s="41">
        <f>SUM(X84:X89)</f>
        <v>0</v>
      </c>
      <c r="Y83" s="41"/>
      <c r="Z83" s="41">
        <f>SUM(Z84:Z89)</f>
        <v>0</v>
      </c>
      <c r="AA83" s="41"/>
      <c r="AB83" s="41">
        <f>SUM(AB84:AB89)</f>
        <v>0</v>
      </c>
      <c r="AC83" s="41"/>
      <c r="AD83" s="41">
        <f>SUM(AD84:AD89)</f>
        <v>0</v>
      </c>
      <c r="AE83" s="41"/>
      <c r="AF83" s="41">
        <f>SUM(AF84:AF89)</f>
        <v>0</v>
      </c>
      <c r="AG83" s="41"/>
      <c r="AH83" s="41">
        <f>SUM(AH84:AH89)</f>
        <v>0</v>
      </c>
      <c r="AI83" s="41"/>
      <c r="AJ83" s="41">
        <f>SUM(AJ84:AJ89)</f>
        <v>4</v>
      </c>
      <c r="AK83" s="41"/>
      <c r="AL83" s="41">
        <f>SUM(AL84:AL89)</f>
        <v>17</v>
      </c>
      <c r="AM83" s="53">
        <f>AL83*100/AL65</f>
        <v>29.82456140350877</v>
      </c>
    </row>
    <row r="84" spans="1:39" ht="18.75" customHeight="1" x14ac:dyDescent="0.55000000000000004">
      <c r="A84" s="92"/>
      <c r="B84" s="59"/>
      <c r="C84" s="59" t="s">
        <v>43</v>
      </c>
      <c r="D84" s="17">
        <v>1</v>
      </c>
      <c r="E84" s="17"/>
      <c r="F84" s="17">
        <v>0</v>
      </c>
      <c r="G84" s="17"/>
      <c r="H84" s="17">
        <v>0</v>
      </c>
      <c r="I84" s="17"/>
      <c r="J84" s="17">
        <v>0</v>
      </c>
      <c r="K84" s="17"/>
      <c r="L84" s="17">
        <v>0</v>
      </c>
      <c r="M84" s="17"/>
      <c r="N84" s="17">
        <v>0</v>
      </c>
      <c r="O84" s="17"/>
      <c r="P84" s="17">
        <v>2</v>
      </c>
      <c r="Q84" s="17"/>
      <c r="R84" s="17">
        <v>0</v>
      </c>
      <c r="S84" s="17"/>
      <c r="T84" s="17">
        <v>0</v>
      </c>
      <c r="U84" s="17"/>
      <c r="V84" s="17">
        <v>0</v>
      </c>
      <c r="W84" s="17"/>
      <c r="X84" s="17">
        <v>0</v>
      </c>
      <c r="Y84" s="17"/>
      <c r="Z84" s="17">
        <v>0</v>
      </c>
      <c r="AA84" s="17"/>
      <c r="AB84" s="17">
        <v>0</v>
      </c>
      <c r="AC84" s="17"/>
      <c r="AD84" s="17">
        <v>0</v>
      </c>
      <c r="AE84" s="17"/>
      <c r="AF84" s="17">
        <v>0</v>
      </c>
      <c r="AG84" s="17"/>
      <c r="AH84" s="17">
        <v>0</v>
      </c>
      <c r="AI84" s="17"/>
      <c r="AJ84" s="17">
        <v>0</v>
      </c>
      <c r="AK84" s="17"/>
      <c r="AL84" s="17">
        <f>SUM(D84,F84,H84,J84,L84,N84,P84,R84,T84,V84,X84,Z84,AB84,AD84,AF84,AH84,AJ84,)</f>
        <v>3</v>
      </c>
      <c r="AM84" s="17"/>
    </row>
    <row r="85" spans="1:39" x14ac:dyDescent="0.55000000000000004">
      <c r="A85" s="92"/>
      <c r="B85" s="59"/>
      <c r="C85" s="59" t="s">
        <v>44</v>
      </c>
      <c r="D85" s="17">
        <v>0</v>
      </c>
      <c r="E85" s="17"/>
      <c r="F85" s="17">
        <v>0</v>
      </c>
      <c r="G85" s="17"/>
      <c r="H85" s="17">
        <v>0</v>
      </c>
      <c r="I85" s="17"/>
      <c r="J85" s="17">
        <v>0</v>
      </c>
      <c r="K85" s="17"/>
      <c r="L85" s="17">
        <v>0</v>
      </c>
      <c r="M85" s="17"/>
      <c r="N85" s="17">
        <v>0</v>
      </c>
      <c r="O85" s="17"/>
      <c r="P85" s="17">
        <v>0</v>
      </c>
      <c r="Q85" s="17"/>
      <c r="R85" s="17">
        <v>0</v>
      </c>
      <c r="S85" s="17"/>
      <c r="T85" s="17">
        <v>0</v>
      </c>
      <c r="U85" s="17"/>
      <c r="V85" s="17">
        <v>0</v>
      </c>
      <c r="W85" s="17"/>
      <c r="X85" s="17">
        <v>0</v>
      </c>
      <c r="Y85" s="17"/>
      <c r="Z85" s="17">
        <v>0</v>
      </c>
      <c r="AA85" s="17"/>
      <c r="AB85" s="17">
        <v>0</v>
      </c>
      <c r="AC85" s="17"/>
      <c r="AD85" s="17">
        <v>0</v>
      </c>
      <c r="AE85" s="17"/>
      <c r="AF85" s="17">
        <v>0</v>
      </c>
      <c r="AG85" s="17"/>
      <c r="AH85" s="17">
        <v>0</v>
      </c>
      <c r="AI85" s="17"/>
      <c r="AJ85" s="17">
        <v>0</v>
      </c>
      <c r="AK85" s="17"/>
      <c r="AL85" s="17">
        <f t="shared" ref="AL85:AL95" si="38">SUM(D85,F85,H85,J85,L85,N85,P85,R85,T85,V85,X85,Z85,AB85,AD85,AF85,AH85,AJ85,)</f>
        <v>0</v>
      </c>
      <c r="AM85" s="17"/>
    </row>
    <row r="86" spans="1:39" x14ac:dyDescent="0.55000000000000004">
      <c r="A86" s="92"/>
      <c r="B86" s="59"/>
      <c r="C86" s="59" t="s">
        <v>45</v>
      </c>
      <c r="D86" s="17">
        <v>0</v>
      </c>
      <c r="E86" s="17"/>
      <c r="F86" s="17">
        <v>0</v>
      </c>
      <c r="G86" s="17"/>
      <c r="H86" s="17">
        <v>0</v>
      </c>
      <c r="I86" s="17"/>
      <c r="J86" s="17">
        <v>1</v>
      </c>
      <c r="K86" s="17"/>
      <c r="L86" s="17">
        <v>0</v>
      </c>
      <c r="M86" s="17"/>
      <c r="N86" s="17">
        <v>0</v>
      </c>
      <c r="O86" s="17"/>
      <c r="P86" s="17">
        <v>1</v>
      </c>
      <c r="Q86" s="17"/>
      <c r="R86" s="17">
        <v>0</v>
      </c>
      <c r="S86" s="17"/>
      <c r="T86" s="17">
        <v>0</v>
      </c>
      <c r="U86" s="17"/>
      <c r="V86" s="17">
        <v>0</v>
      </c>
      <c r="W86" s="17"/>
      <c r="X86" s="17">
        <v>0</v>
      </c>
      <c r="Y86" s="17"/>
      <c r="Z86" s="17">
        <v>0</v>
      </c>
      <c r="AA86" s="17"/>
      <c r="AB86" s="17">
        <v>0</v>
      </c>
      <c r="AC86" s="17"/>
      <c r="AD86" s="17">
        <v>0</v>
      </c>
      <c r="AE86" s="17"/>
      <c r="AF86" s="17">
        <v>0</v>
      </c>
      <c r="AG86" s="17"/>
      <c r="AH86" s="17">
        <v>0</v>
      </c>
      <c r="AI86" s="17"/>
      <c r="AJ86" s="17">
        <v>1</v>
      </c>
      <c r="AK86" s="17"/>
      <c r="AL86" s="17">
        <f t="shared" si="38"/>
        <v>3</v>
      </c>
      <c r="AM86" s="17"/>
    </row>
    <row r="87" spans="1:39" ht="18.75" customHeight="1" x14ac:dyDescent="0.55000000000000004">
      <c r="A87" s="92"/>
      <c r="B87" s="59"/>
      <c r="C87" s="59" t="s">
        <v>101</v>
      </c>
      <c r="D87" s="17">
        <v>1</v>
      </c>
      <c r="E87" s="17"/>
      <c r="F87" s="17">
        <v>1</v>
      </c>
      <c r="G87" s="17"/>
      <c r="H87" s="17">
        <v>0</v>
      </c>
      <c r="I87" s="17"/>
      <c r="J87" s="17">
        <v>0</v>
      </c>
      <c r="K87" s="17"/>
      <c r="L87" s="17">
        <v>0</v>
      </c>
      <c r="M87" s="17"/>
      <c r="N87" s="17">
        <v>0</v>
      </c>
      <c r="O87" s="17"/>
      <c r="P87" s="17">
        <v>0</v>
      </c>
      <c r="Q87" s="17"/>
      <c r="R87" s="17">
        <v>1</v>
      </c>
      <c r="S87" s="17"/>
      <c r="T87" s="17">
        <v>1</v>
      </c>
      <c r="U87" s="17"/>
      <c r="V87" s="17">
        <v>0</v>
      </c>
      <c r="W87" s="17"/>
      <c r="X87" s="17">
        <v>0</v>
      </c>
      <c r="Y87" s="17"/>
      <c r="Z87" s="17">
        <v>0</v>
      </c>
      <c r="AA87" s="17"/>
      <c r="AB87" s="17">
        <v>0</v>
      </c>
      <c r="AC87" s="17"/>
      <c r="AD87" s="17">
        <v>0</v>
      </c>
      <c r="AE87" s="17"/>
      <c r="AF87" s="17">
        <v>0</v>
      </c>
      <c r="AG87" s="17"/>
      <c r="AH87" s="17">
        <v>0</v>
      </c>
      <c r="AI87" s="17"/>
      <c r="AJ87" s="17">
        <v>2</v>
      </c>
      <c r="AK87" s="17"/>
      <c r="AL87" s="17">
        <f t="shared" si="38"/>
        <v>6</v>
      </c>
      <c r="AM87" s="17"/>
    </row>
    <row r="88" spans="1:39" x14ac:dyDescent="0.55000000000000004">
      <c r="A88" s="92"/>
      <c r="B88" s="59"/>
      <c r="C88" s="59" t="s">
        <v>102</v>
      </c>
      <c r="D88" s="17">
        <v>0</v>
      </c>
      <c r="E88" s="17"/>
      <c r="F88" s="17">
        <v>0</v>
      </c>
      <c r="G88" s="17"/>
      <c r="H88" s="17">
        <v>0</v>
      </c>
      <c r="I88" s="17"/>
      <c r="J88" s="17">
        <v>0</v>
      </c>
      <c r="K88" s="17"/>
      <c r="L88" s="17">
        <v>0</v>
      </c>
      <c r="M88" s="17"/>
      <c r="N88" s="17">
        <v>0</v>
      </c>
      <c r="O88" s="17"/>
      <c r="P88" s="17">
        <v>0</v>
      </c>
      <c r="Q88" s="17"/>
      <c r="R88" s="17">
        <v>0</v>
      </c>
      <c r="S88" s="17"/>
      <c r="T88" s="17">
        <v>0</v>
      </c>
      <c r="U88" s="17"/>
      <c r="V88" s="17">
        <v>0</v>
      </c>
      <c r="W88" s="17"/>
      <c r="X88" s="17">
        <v>0</v>
      </c>
      <c r="Y88" s="17"/>
      <c r="Z88" s="17">
        <v>0</v>
      </c>
      <c r="AA88" s="17"/>
      <c r="AB88" s="17">
        <v>0</v>
      </c>
      <c r="AC88" s="17"/>
      <c r="AD88" s="17">
        <v>0</v>
      </c>
      <c r="AE88" s="17"/>
      <c r="AF88" s="17">
        <v>0</v>
      </c>
      <c r="AG88" s="17"/>
      <c r="AH88" s="17">
        <v>0</v>
      </c>
      <c r="AI88" s="17"/>
      <c r="AJ88" s="17">
        <v>0</v>
      </c>
      <c r="AK88" s="17"/>
      <c r="AL88" s="17">
        <f t="shared" si="38"/>
        <v>0</v>
      </c>
      <c r="AM88" s="17"/>
    </row>
    <row r="89" spans="1:39" ht="18.75" customHeight="1" x14ac:dyDescent="0.55000000000000004">
      <c r="A89" s="92"/>
      <c r="B89" s="59"/>
      <c r="C89" s="59" t="s">
        <v>28</v>
      </c>
      <c r="D89" s="17">
        <v>2</v>
      </c>
      <c r="E89" s="17"/>
      <c r="F89" s="17">
        <v>1</v>
      </c>
      <c r="G89" s="17"/>
      <c r="H89" s="17">
        <v>0</v>
      </c>
      <c r="I89" s="17"/>
      <c r="J89" s="17">
        <v>1</v>
      </c>
      <c r="K89" s="17"/>
      <c r="L89" s="17">
        <v>0</v>
      </c>
      <c r="M89" s="17"/>
      <c r="N89" s="17">
        <v>0</v>
      </c>
      <c r="O89" s="17"/>
      <c r="P89" s="17">
        <v>0</v>
      </c>
      <c r="Q89" s="17"/>
      <c r="R89" s="17">
        <v>0</v>
      </c>
      <c r="S89" s="17"/>
      <c r="T89" s="17">
        <v>0</v>
      </c>
      <c r="U89" s="17"/>
      <c r="V89" s="17">
        <v>0</v>
      </c>
      <c r="W89" s="17"/>
      <c r="X89" s="17">
        <v>0</v>
      </c>
      <c r="Y89" s="17"/>
      <c r="Z89" s="17">
        <v>0</v>
      </c>
      <c r="AA89" s="17"/>
      <c r="AB89" s="17">
        <v>0</v>
      </c>
      <c r="AC89" s="17"/>
      <c r="AD89" s="17">
        <v>0</v>
      </c>
      <c r="AE89" s="17"/>
      <c r="AF89" s="17">
        <v>0</v>
      </c>
      <c r="AG89" s="17"/>
      <c r="AH89" s="17">
        <v>0</v>
      </c>
      <c r="AI89" s="17"/>
      <c r="AJ89" s="17">
        <v>1</v>
      </c>
      <c r="AK89" s="17"/>
      <c r="AL89" s="17">
        <f t="shared" si="38"/>
        <v>5</v>
      </c>
      <c r="AM89" s="17"/>
    </row>
    <row r="90" spans="1:39" x14ac:dyDescent="0.6">
      <c r="A90" s="92"/>
      <c r="B90" s="29"/>
      <c r="C90" s="37" t="s">
        <v>39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6">
      <c r="A91" s="92"/>
      <c r="B91" s="29"/>
      <c r="C91" s="71" t="s">
        <v>172</v>
      </c>
      <c r="D91" s="17">
        <v>0</v>
      </c>
      <c r="E91" s="17"/>
      <c r="F91" s="17">
        <v>0</v>
      </c>
      <c r="G91" s="17"/>
      <c r="H91" s="17">
        <v>0</v>
      </c>
      <c r="I91" s="17"/>
      <c r="J91" s="17">
        <v>0</v>
      </c>
      <c r="K91" s="17"/>
      <c r="L91" s="17">
        <v>0</v>
      </c>
      <c r="M91" s="17"/>
      <c r="N91" s="17">
        <v>0</v>
      </c>
      <c r="O91" s="17"/>
      <c r="P91" s="17">
        <v>0</v>
      </c>
      <c r="Q91" s="17"/>
      <c r="R91" s="17">
        <v>0</v>
      </c>
      <c r="S91" s="17"/>
      <c r="T91" s="17">
        <v>1</v>
      </c>
      <c r="U91" s="17"/>
      <c r="V91" s="17">
        <v>0</v>
      </c>
      <c r="W91" s="17"/>
      <c r="X91" s="17">
        <v>0</v>
      </c>
      <c r="Y91" s="17"/>
      <c r="Z91" s="17">
        <v>0</v>
      </c>
      <c r="AA91" s="17"/>
      <c r="AB91" s="17">
        <v>0</v>
      </c>
      <c r="AC91" s="17"/>
      <c r="AD91" s="17">
        <v>0</v>
      </c>
      <c r="AE91" s="17"/>
      <c r="AF91" s="17">
        <v>0</v>
      </c>
      <c r="AG91" s="17"/>
      <c r="AH91" s="17">
        <v>0</v>
      </c>
      <c r="AI91" s="17"/>
      <c r="AJ91" s="17">
        <v>0</v>
      </c>
      <c r="AK91" s="17"/>
      <c r="AL91" s="17">
        <f t="shared" si="38"/>
        <v>1</v>
      </c>
      <c r="AM91" s="17"/>
    </row>
    <row r="92" spans="1:39" x14ac:dyDescent="0.6">
      <c r="A92" s="92"/>
      <c r="B92" s="29"/>
      <c r="C92" s="71" t="s">
        <v>85</v>
      </c>
      <c r="D92" s="17">
        <v>0</v>
      </c>
      <c r="E92" s="17"/>
      <c r="F92" s="17">
        <v>1</v>
      </c>
      <c r="G92" s="17"/>
      <c r="H92" s="17">
        <v>0</v>
      </c>
      <c r="I92" s="17"/>
      <c r="J92" s="17">
        <v>0</v>
      </c>
      <c r="K92" s="17"/>
      <c r="L92" s="17">
        <v>0</v>
      </c>
      <c r="M92" s="17"/>
      <c r="N92" s="17">
        <v>0</v>
      </c>
      <c r="O92" s="17"/>
      <c r="P92" s="17">
        <v>0</v>
      </c>
      <c r="Q92" s="17"/>
      <c r="R92" s="17">
        <v>0</v>
      </c>
      <c r="S92" s="17"/>
      <c r="T92" s="17">
        <v>0</v>
      </c>
      <c r="U92" s="17"/>
      <c r="V92" s="17">
        <v>0</v>
      </c>
      <c r="W92" s="17"/>
      <c r="X92" s="17">
        <v>0</v>
      </c>
      <c r="Y92" s="17"/>
      <c r="Z92" s="17">
        <v>0</v>
      </c>
      <c r="AA92" s="17"/>
      <c r="AB92" s="17">
        <v>0</v>
      </c>
      <c r="AC92" s="17"/>
      <c r="AD92" s="17">
        <v>0</v>
      </c>
      <c r="AE92" s="17"/>
      <c r="AF92" s="17">
        <v>0</v>
      </c>
      <c r="AG92" s="17"/>
      <c r="AH92" s="17">
        <v>0</v>
      </c>
      <c r="AI92" s="17"/>
      <c r="AJ92" s="17">
        <v>1</v>
      </c>
      <c r="AK92" s="17"/>
      <c r="AL92" s="17">
        <f t="shared" si="38"/>
        <v>2</v>
      </c>
      <c r="AM92" s="17"/>
    </row>
    <row r="93" spans="1:39" x14ac:dyDescent="0.6">
      <c r="A93" s="92"/>
      <c r="B93" s="29"/>
      <c r="C93" s="71" t="s">
        <v>140</v>
      </c>
      <c r="D93" s="17">
        <v>1</v>
      </c>
      <c r="E93" s="17"/>
      <c r="F93" s="17">
        <v>0</v>
      </c>
      <c r="G93" s="17"/>
      <c r="H93" s="17">
        <v>0</v>
      </c>
      <c r="I93" s="17"/>
      <c r="J93" s="17">
        <v>1</v>
      </c>
      <c r="K93" s="17"/>
      <c r="L93" s="17">
        <v>0</v>
      </c>
      <c r="M93" s="17"/>
      <c r="N93" s="17">
        <v>0</v>
      </c>
      <c r="O93" s="17"/>
      <c r="P93" s="17">
        <v>0</v>
      </c>
      <c r="Q93" s="17"/>
      <c r="R93" s="17">
        <v>0</v>
      </c>
      <c r="S93" s="17"/>
      <c r="T93" s="17">
        <v>0</v>
      </c>
      <c r="U93" s="17"/>
      <c r="V93" s="17">
        <v>0</v>
      </c>
      <c r="W93" s="17"/>
      <c r="X93" s="17">
        <v>0</v>
      </c>
      <c r="Y93" s="17"/>
      <c r="Z93" s="17">
        <v>0</v>
      </c>
      <c r="AA93" s="17"/>
      <c r="AB93" s="17">
        <v>0</v>
      </c>
      <c r="AC93" s="17"/>
      <c r="AD93" s="17">
        <v>0</v>
      </c>
      <c r="AE93" s="17"/>
      <c r="AF93" s="17">
        <v>0</v>
      </c>
      <c r="AG93" s="17"/>
      <c r="AH93" s="17">
        <v>0</v>
      </c>
      <c r="AI93" s="17"/>
      <c r="AJ93" s="17">
        <v>0</v>
      </c>
      <c r="AK93" s="17"/>
      <c r="AL93" s="17">
        <f t="shared" si="38"/>
        <v>2</v>
      </c>
      <c r="AM93" s="17"/>
    </row>
    <row r="94" spans="1:39" x14ac:dyDescent="0.6">
      <c r="A94" s="92"/>
      <c r="B94" s="29"/>
      <c r="C94" s="71" t="s">
        <v>32</v>
      </c>
      <c r="D94" s="17">
        <v>1</v>
      </c>
      <c r="E94" s="17"/>
      <c r="F94" s="17">
        <v>0</v>
      </c>
      <c r="G94" s="17"/>
      <c r="H94" s="17">
        <v>0</v>
      </c>
      <c r="I94" s="17"/>
      <c r="J94" s="17">
        <v>1</v>
      </c>
      <c r="K94" s="17"/>
      <c r="L94" s="17">
        <v>0</v>
      </c>
      <c r="M94" s="17"/>
      <c r="N94" s="17">
        <v>0</v>
      </c>
      <c r="O94" s="17"/>
      <c r="P94" s="17">
        <v>0</v>
      </c>
      <c r="Q94" s="17"/>
      <c r="R94" s="17">
        <v>0</v>
      </c>
      <c r="S94" s="17"/>
      <c r="T94" s="17">
        <v>0</v>
      </c>
      <c r="U94" s="17"/>
      <c r="V94" s="17">
        <v>0</v>
      </c>
      <c r="W94" s="17"/>
      <c r="X94" s="17">
        <v>0</v>
      </c>
      <c r="Y94" s="17"/>
      <c r="Z94" s="17">
        <v>0</v>
      </c>
      <c r="AA94" s="17"/>
      <c r="AB94" s="17">
        <v>0</v>
      </c>
      <c r="AC94" s="17"/>
      <c r="AD94" s="17">
        <v>0</v>
      </c>
      <c r="AE94" s="17"/>
      <c r="AF94" s="17">
        <v>0</v>
      </c>
      <c r="AG94" s="17"/>
      <c r="AH94" s="17">
        <v>0</v>
      </c>
      <c r="AI94" s="17"/>
      <c r="AJ94" s="17">
        <v>0</v>
      </c>
      <c r="AK94" s="17"/>
      <c r="AL94" s="17">
        <f t="shared" si="38"/>
        <v>2</v>
      </c>
      <c r="AM94" s="17"/>
    </row>
    <row r="95" spans="1:39" ht="18.75" customHeight="1" x14ac:dyDescent="0.6">
      <c r="A95" s="92"/>
      <c r="B95" s="29"/>
      <c r="C95" s="59" t="s">
        <v>40</v>
      </c>
      <c r="D95" s="20">
        <v>2000000</v>
      </c>
      <c r="E95" s="17"/>
      <c r="F95" s="20">
        <v>3000</v>
      </c>
      <c r="G95" s="17"/>
      <c r="H95" s="17">
        <v>0</v>
      </c>
      <c r="I95" s="17"/>
      <c r="J95" s="17">
        <v>0</v>
      </c>
      <c r="K95" s="17"/>
      <c r="L95" s="20">
        <v>0</v>
      </c>
      <c r="M95" s="17"/>
      <c r="N95" s="17">
        <v>0</v>
      </c>
      <c r="O95" s="17"/>
      <c r="P95" s="17">
        <v>0</v>
      </c>
      <c r="Q95" s="17"/>
      <c r="R95" s="20">
        <v>0</v>
      </c>
      <c r="S95" s="17"/>
      <c r="T95" s="20">
        <v>0</v>
      </c>
      <c r="U95" s="17"/>
      <c r="V95" s="17">
        <v>0</v>
      </c>
      <c r="W95" s="17"/>
      <c r="X95" s="17">
        <v>0</v>
      </c>
      <c r="Y95" s="17"/>
      <c r="Z95" s="20">
        <v>0</v>
      </c>
      <c r="AA95" s="17"/>
      <c r="AB95" s="17">
        <v>0</v>
      </c>
      <c r="AC95" s="17"/>
      <c r="AD95" s="20">
        <v>0</v>
      </c>
      <c r="AE95" s="17"/>
      <c r="AF95" s="17">
        <v>0</v>
      </c>
      <c r="AG95" s="17"/>
      <c r="AH95" s="20">
        <v>0</v>
      </c>
      <c r="AI95" s="17"/>
      <c r="AJ95" s="20">
        <v>0</v>
      </c>
      <c r="AK95" s="17"/>
      <c r="AL95" s="20">
        <f t="shared" si="38"/>
        <v>2003000</v>
      </c>
      <c r="AM95" s="17"/>
    </row>
    <row r="96" spans="1:39" s="23" customFormat="1" ht="18.75" customHeight="1" x14ac:dyDescent="0.6">
      <c r="A96" s="111" t="s">
        <v>47</v>
      </c>
      <c r="B96" s="88" t="s">
        <v>109</v>
      </c>
      <c r="C96" s="88"/>
      <c r="D96" s="6">
        <f t="shared" ref="D96:AM96" si="39">SUM(D97:D103)</f>
        <v>1</v>
      </c>
      <c r="E96" s="6">
        <f t="shared" si="39"/>
        <v>100</v>
      </c>
      <c r="F96" s="6">
        <f t="shared" si="39"/>
        <v>3</v>
      </c>
      <c r="G96" s="6">
        <f t="shared" si="39"/>
        <v>100</v>
      </c>
      <c r="H96" s="6">
        <f t="shared" si="39"/>
        <v>1</v>
      </c>
      <c r="I96" s="6">
        <f t="shared" si="39"/>
        <v>100</v>
      </c>
      <c r="J96" s="6">
        <f t="shared" si="39"/>
        <v>2</v>
      </c>
      <c r="K96" s="6">
        <f t="shared" si="39"/>
        <v>100</v>
      </c>
      <c r="L96" s="6">
        <f t="shared" si="39"/>
        <v>1</v>
      </c>
      <c r="M96" s="6">
        <f t="shared" si="39"/>
        <v>100</v>
      </c>
      <c r="N96" s="6">
        <f t="shared" si="39"/>
        <v>0</v>
      </c>
      <c r="O96" s="6">
        <f t="shared" si="39"/>
        <v>0</v>
      </c>
      <c r="P96" s="6">
        <f t="shared" si="39"/>
        <v>5</v>
      </c>
      <c r="Q96" s="6">
        <f t="shared" si="39"/>
        <v>100</v>
      </c>
      <c r="R96" s="6">
        <f t="shared" si="39"/>
        <v>1</v>
      </c>
      <c r="S96" s="6">
        <f t="shared" si="39"/>
        <v>100</v>
      </c>
      <c r="T96" s="6">
        <f t="shared" si="39"/>
        <v>3</v>
      </c>
      <c r="U96" s="6">
        <f t="shared" si="39"/>
        <v>100</v>
      </c>
      <c r="V96" s="6">
        <f t="shared" si="39"/>
        <v>2</v>
      </c>
      <c r="W96" s="6">
        <f t="shared" si="39"/>
        <v>100</v>
      </c>
      <c r="X96" s="6">
        <f t="shared" si="39"/>
        <v>0</v>
      </c>
      <c r="Y96" s="6">
        <f t="shared" si="39"/>
        <v>0</v>
      </c>
      <c r="Z96" s="6">
        <f t="shared" si="39"/>
        <v>0</v>
      </c>
      <c r="AA96" s="6">
        <f t="shared" si="39"/>
        <v>0</v>
      </c>
      <c r="AB96" s="6">
        <f t="shared" si="39"/>
        <v>0</v>
      </c>
      <c r="AC96" s="6">
        <f t="shared" si="39"/>
        <v>0</v>
      </c>
      <c r="AD96" s="6">
        <f t="shared" si="39"/>
        <v>2</v>
      </c>
      <c r="AE96" s="6">
        <f t="shared" si="39"/>
        <v>100</v>
      </c>
      <c r="AF96" s="6">
        <f t="shared" si="39"/>
        <v>5</v>
      </c>
      <c r="AG96" s="6">
        <f t="shared" si="39"/>
        <v>100</v>
      </c>
      <c r="AH96" s="6">
        <f t="shared" si="39"/>
        <v>3</v>
      </c>
      <c r="AI96" s="6">
        <f t="shared" si="39"/>
        <v>100</v>
      </c>
      <c r="AJ96" s="6">
        <f t="shared" si="39"/>
        <v>2</v>
      </c>
      <c r="AK96" s="6">
        <f t="shared" si="39"/>
        <v>100</v>
      </c>
      <c r="AL96" s="6">
        <f t="shared" si="39"/>
        <v>31</v>
      </c>
      <c r="AM96" s="4">
        <f t="shared" si="39"/>
        <v>99.999999999999986</v>
      </c>
    </row>
    <row r="97" spans="1:39" ht="18.75" customHeight="1" x14ac:dyDescent="0.55000000000000004">
      <c r="A97" s="112"/>
      <c r="B97" s="81" t="s">
        <v>48</v>
      </c>
      <c r="C97" s="81"/>
      <c r="D97" s="21">
        <v>1</v>
      </c>
      <c r="E97" s="21">
        <f>D97*100/D96</f>
        <v>100</v>
      </c>
      <c r="F97" s="21">
        <v>1</v>
      </c>
      <c r="G97" s="28">
        <f>F97*100/F96</f>
        <v>33.333333333333336</v>
      </c>
      <c r="H97" s="21">
        <v>1</v>
      </c>
      <c r="I97" s="21">
        <f>H97*100/H96</f>
        <v>100</v>
      </c>
      <c r="J97" s="21">
        <v>2</v>
      </c>
      <c r="K97" s="21">
        <f>J97*100/J96</f>
        <v>100</v>
      </c>
      <c r="L97" s="21">
        <v>0</v>
      </c>
      <c r="M97" s="21">
        <v>0</v>
      </c>
      <c r="N97" s="21">
        <v>0</v>
      </c>
      <c r="O97" s="21">
        <v>0</v>
      </c>
      <c r="P97" s="21">
        <v>2</v>
      </c>
      <c r="Q97" s="21">
        <f>P97*100/P96</f>
        <v>40</v>
      </c>
      <c r="R97" s="21">
        <v>0</v>
      </c>
      <c r="S97" s="28">
        <f>R97*100/R96</f>
        <v>0</v>
      </c>
      <c r="T97" s="21">
        <v>1</v>
      </c>
      <c r="U97" s="28">
        <f>T97*100/T96</f>
        <v>33.333333333333336</v>
      </c>
      <c r="V97" s="21">
        <v>0</v>
      </c>
      <c r="W97" s="21">
        <f>V97*100/V96</f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1</v>
      </c>
      <c r="AE97" s="28">
        <f>AD97*100/AD96</f>
        <v>50</v>
      </c>
      <c r="AF97" s="21">
        <v>2</v>
      </c>
      <c r="AG97" s="21">
        <f>AF97*100/AF96</f>
        <v>40</v>
      </c>
      <c r="AH97" s="21">
        <v>1</v>
      </c>
      <c r="AI97" s="28">
        <f>AH97*100/AH96</f>
        <v>33.333333333333336</v>
      </c>
      <c r="AJ97" s="21">
        <v>0</v>
      </c>
      <c r="AK97" s="21">
        <f>AJ97*100/AJ96</f>
        <v>0</v>
      </c>
      <c r="AL97" s="17">
        <f>SUM(D97,F97,H97,J97,L97,N97,P97,R97,T97,V97,X97,Z97,AB97,AD97,AF97,AH97,AJ97,)</f>
        <v>12</v>
      </c>
      <c r="AM97" s="18">
        <f>AL97*100/AL96</f>
        <v>38.70967741935484</v>
      </c>
    </row>
    <row r="98" spans="1:39" ht="18.75" customHeight="1" x14ac:dyDescent="0.6">
      <c r="A98" s="112"/>
      <c r="B98" s="78" t="s">
        <v>49</v>
      </c>
      <c r="C98" s="78"/>
      <c r="D98" s="21">
        <v>0</v>
      </c>
      <c r="E98" s="21">
        <f>D98*100/D96</f>
        <v>0</v>
      </c>
      <c r="F98" s="21">
        <v>1</v>
      </c>
      <c r="G98" s="28">
        <f>F98*100/F96</f>
        <v>33.333333333333336</v>
      </c>
      <c r="H98" s="21">
        <v>0</v>
      </c>
      <c r="I98" s="21">
        <v>0</v>
      </c>
      <c r="J98" s="21">
        <v>0</v>
      </c>
      <c r="K98" s="21">
        <v>0</v>
      </c>
      <c r="L98" s="21">
        <v>1</v>
      </c>
      <c r="M98" s="21">
        <f>L98*100/L96</f>
        <v>100</v>
      </c>
      <c r="N98" s="21">
        <v>0</v>
      </c>
      <c r="O98" s="21">
        <v>0</v>
      </c>
      <c r="P98" s="21">
        <v>1</v>
      </c>
      <c r="Q98" s="28">
        <f>P98*100/P96</f>
        <v>20</v>
      </c>
      <c r="R98" s="21">
        <v>0</v>
      </c>
      <c r="S98" s="28">
        <f>R98*100/R96</f>
        <v>0</v>
      </c>
      <c r="T98" s="21">
        <v>2</v>
      </c>
      <c r="U98" s="28">
        <f>T98*100/T96</f>
        <v>66.666666666666671</v>
      </c>
      <c r="V98" s="21">
        <v>1</v>
      </c>
      <c r="W98" s="21">
        <f>V98*100/V96</f>
        <v>50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8">
        <f>AD98*100/AD96</f>
        <v>0</v>
      </c>
      <c r="AF98" s="21">
        <v>2</v>
      </c>
      <c r="AG98" s="21">
        <f>AF98*100/AF96</f>
        <v>40</v>
      </c>
      <c r="AH98" s="21">
        <v>1</v>
      </c>
      <c r="AI98" s="28">
        <f>AH98*100/AH96</f>
        <v>33.333333333333336</v>
      </c>
      <c r="AJ98" s="21">
        <v>0</v>
      </c>
      <c r="AK98" s="21">
        <f>AJ98*100/AJ96</f>
        <v>0</v>
      </c>
      <c r="AL98" s="17">
        <f t="shared" ref="AL98:AL103" si="40">SUM(D98,F98,H98,J98,L98,N98,P98,R98,T98,V98,X98,Z98,AB98,AD98,AF98,AH98,AJ98,)</f>
        <v>9</v>
      </c>
      <c r="AM98" s="18">
        <f>AL98*100/AL96</f>
        <v>29.032258064516128</v>
      </c>
    </row>
    <row r="99" spans="1:39" ht="18.75" customHeight="1" x14ac:dyDescent="0.55000000000000004">
      <c r="A99" s="112"/>
      <c r="B99" s="75" t="s">
        <v>83</v>
      </c>
      <c r="C99" s="76"/>
      <c r="D99" s="21">
        <v>0</v>
      </c>
      <c r="E99" s="21">
        <f>D99*100/D96</f>
        <v>0</v>
      </c>
      <c r="F99" s="21">
        <v>1</v>
      </c>
      <c r="G99" s="28">
        <f>F99*100/F96</f>
        <v>33.333333333333336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f>L99*100/L96</f>
        <v>0</v>
      </c>
      <c r="N99" s="21">
        <v>0</v>
      </c>
      <c r="O99" s="21">
        <v>0</v>
      </c>
      <c r="P99" s="21">
        <v>0</v>
      </c>
      <c r="Q99" s="28">
        <f>P99*100/P96</f>
        <v>0</v>
      </c>
      <c r="R99" s="21">
        <v>0</v>
      </c>
      <c r="S99" s="28">
        <f>R99*100/R96</f>
        <v>0</v>
      </c>
      <c r="T99" s="21">
        <v>0</v>
      </c>
      <c r="U99" s="28">
        <f>T99*100/T96</f>
        <v>0</v>
      </c>
      <c r="V99" s="21">
        <v>0</v>
      </c>
      <c r="W99" s="21">
        <f>V99*100/V96</f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8">
        <f>AD99*100/AD96</f>
        <v>0</v>
      </c>
      <c r="AF99" s="21">
        <v>0</v>
      </c>
      <c r="AG99" s="21">
        <f>AF99*100/AF96</f>
        <v>0</v>
      </c>
      <c r="AH99" s="21">
        <v>0</v>
      </c>
      <c r="AI99" s="28">
        <f>AH99*100/AH96</f>
        <v>0</v>
      </c>
      <c r="AJ99" s="21">
        <v>0</v>
      </c>
      <c r="AK99" s="21">
        <f>AJ99*100/AJ96</f>
        <v>0</v>
      </c>
      <c r="AL99" s="17">
        <f t="shared" si="40"/>
        <v>1</v>
      </c>
      <c r="AM99" s="18">
        <f>AL99*100/AL96</f>
        <v>3.225806451612903</v>
      </c>
    </row>
    <row r="100" spans="1:39" ht="18.75" customHeight="1" x14ac:dyDescent="0.55000000000000004">
      <c r="A100" s="112"/>
      <c r="B100" s="81" t="s">
        <v>50</v>
      </c>
      <c r="C100" s="81"/>
      <c r="D100" s="21">
        <v>0</v>
      </c>
      <c r="E100" s="21">
        <f>D100*100/D96</f>
        <v>0</v>
      </c>
      <c r="F100" s="21">
        <v>0</v>
      </c>
      <c r="G100" s="28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8">
        <f>P100*100/P96</f>
        <v>0</v>
      </c>
      <c r="R100" s="21">
        <v>0</v>
      </c>
      <c r="S100" s="28">
        <v>0</v>
      </c>
      <c r="T100" s="21">
        <v>0</v>
      </c>
      <c r="U100" s="28">
        <f>T100*100/T96</f>
        <v>0</v>
      </c>
      <c r="V100" s="21">
        <v>0</v>
      </c>
      <c r="W100" s="21">
        <f>V100*100/V96</f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1</v>
      </c>
      <c r="AE100" s="28">
        <f>AD100*100/AD96</f>
        <v>50</v>
      </c>
      <c r="AF100" s="21">
        <v>1</v>
      </c>
      <c r="AG100" s="21">
        <f>AF100*100/AF96</f>
        <v>20</v>
      </c>
      <c r="AH100" s="21">
        <v>1</v>
      </c>
      <c r="AI100" s="28">
        <f>AH100*100/AH96</f>
        <v>33.333333333333336</v>
      </c>
      <c r="AJ100" s="21">
        <v>1</v>
      </c>
      <c r="AK100" s="21">
        <f>AJ100*100/AJ96</f>
        <v>50</v>
      </c>
      <c r="AL100" s="17">
        <f t="shared" si="40"/>
        <v>4</v>
      </c>
      <c r="AM100" s="18">
        <f>AL100*100/AL96</f>
        <v>12.903225806451612</v>
      </c>
    </row>
    <row r="101" spans="1:39" ht="18.75" customHeight="1" x14ac:dyDescent="0.55000000000000004">
      <c r="A101" s="112"/>
      <c r="B101" s="81" t="s">
        <v>137</v>
      </c>
      <c r="C101" s="81"/>
      <c r="D101" s="21">
        <v>0</v>
      </c>
      <c r="E101" s="21">
        <f>D101*100/D96</f>
        <v>0</v>
      </c>
      <c r="F101" s="21">
        <v>0</v>
      </c>
      <c r="G101" s="28">
        <f>F101*100/F96</f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f>L101*100/L96</f>
        <v>0</v>
      </c>
      <c r="N101" s="21">
        <v>0</v>
      </c>
      <c r="O101" s="21">
        <v>0</v>
      </c>
      <c r="P101" s="21">
        <v>1</v>
      </c>
      <c r="Q101" s="28">
        <f>P101*100/P96</f>
        <v>20</v>
      </c>
      <c r="R101" s="21">
        <v>0</v>
      </c>
      <c r="S101" s="28">
        <f>R101*100/R96</f>
        <v>0</v>
      </c>
      <c r="T101" s="21">
        <v>0</v>
      </c>
      <c r="U101" s="28">
        <f>T101*100/T96</f>
        <v>0</v>
      </c>
      <c r="V101" s="21">
        <v>0</v>
      </c>
      <c r="W101" s="21">
        <f>V101*100/V96</f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8">
        <f>AD101*100/AD96</f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f>AJ101*100/AJ96</f>
        <v>0</v>
      </c>
      <c r="AL101" s="17">
        <f t="shared" si="40"/>
        <v>1</v>
      </c>
      <c r="AM101" s="18">
        <f>AL101*100/AL96</f>
        <v>3.225806451612903</v>
      </c>
    </row>
    <row r="102" spans="1:39" ht="18.75" customHeight="1" x14ac:dyDescent="0.55000000000000004">
      <c r="A102" s="112"/>
      <c r="B102" s="81" t="s">
        <v>54</v>
      </c>
      <c r="C102" s="81"/>
      <c r="D102" s="21">
        <v>0</v>
      </c>
      <c r="E102" s="21">
        <v>0</v>
      </c>
      <c r="F102" s="21">
        <v>0</v>
      </c>
      <c r="G102" s="28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1</v>
      </c>
      <c r="S102" s="28">
        <f>R102*100/R96</f>
        <v>100</v>
      </c>
      <c r="T102" s="21">
        <v>0</v>
      </c>
      <c r="U102" s="28">
        <f>T102*100/T96</f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8">
        <f>AD102*100/AD96</f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17">
        <f t="shared" si="40"/>
        <v>1</v>
      </c>
      <c r="AM102" s="18">
        <f>AL102*100/AL96</f>
        <v>3.225806451612903</v>
      </c>
    </row>
    <row r="103" spans="1:39" ht="18.75" customHeight="1" x14ac:dyDescent="0.55000000000000004">
      <c r="A103" s="112"/>
      <c r="B103" s="75" t="s">
        <v>51</v>
      </c>
      <c r="C103" s="76"/>
      <c r="D103" s="21">
        <v>0</v>
      </c>
      <c r="E103" s="21">
        <v>0</v>
      </c>
      <c r="F103" s="21">
        <v>0</v>
      </c>
      <c r="G103" s="28">
        <f>F103*100/F96</f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1</v>
      </c>
      <c r="Q103" s="28">
        <f>P103*100/P96</f>
        <v>20</v>
      </c>
      <c r="R103" s="21">
        <v>0</v>
      </c>
      <c r="S103" s="21">
        <v>0</v>
      </c>
      <c r="T103" s="21">
        <v>0</v>
      </c>
      <c r="U103" s="28">
        <f>T103*100/T96</f>
        <v>0</v>
      </c>
      <c r="V103" s="21">
        <v>1</v>
      </c>
      <c r="W103" s="21">
        <f>V103*100/V96</f>
        <v>50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f>AF103*100/AF96</f>
        <v>0</v>
      </c>
      <c r="AH103" s="21">
        <v>0</v>
      </c>
      <c r="AI103" s="21">
        <v>0</v>
      </c>
      <c r="AJ103" s="21">
        <v>1</v>
      </c>
      <c r="AK103" s="21">
        <f>AJ103*100/AJ96</f>
        <v>50</v>
      </c>
      <c r="AL103" s="17">
        <f t="shared" si="40"/>
        <v>3</v>
      </c>
      <c r="AM103" s="18">
        <f>AL103*100/AL96</f>
        <v>9.67741935483871</v>
      </c>
    </row>
    <row r="104" spans="1:39" s="23" customFormat="1" ht="18.75" customHeight="1" x14ac:dyDescent="0.6">
      <c r="A104" s="112"/>
      <c r="B104" s="93" t="s">
        <v>103</v>
      </c>
      <c r="C104" s="93"/>
      <c r="D104" s="50">
        <f t="shared" ref="D104:AM104" si="41">SUM(D105:D110)</f>
        <v>1</v>
      </c>
      <c r="E104" s="6">
        <f t="shared" si="41"/>
        <v>100</v>
      </c>
      <c r="F104" s="6">
        <f t="shared" si="41"/>
        <v>3</v>
      </c>
      <c r="G104" s="6">
        <f t="shared" si="41"/>
        <v>100</v>
      </c>
      <c r="H104" s="6">
        <f t="shared" si="41"/>
        <v>0</v>
      </c>
      <c r="I104" s="6">
        <f t="shared" si="41"/>
        <v>0</v>
      </c>
      <c r="J104" s="6">
        <f t="shared" si="41"/>
        <v>0</v>
      </c>
      <c r="K104" s="6">
        <f t="shared" si="41"/>
        <v>0</v>
      </c>
      <c r="L104" s="6">
        <f t="shared" si="41"/>
        <v>1</v>
      </c>
      <c r="M104" s="6">
        <f t="shared" si="41"/>
        <v>100</v>
      </c>
      <c r="N104" s="6">
        <f t="shared" si="41"/>
        <v>0</v>
      </c>
      <c r="O104" s="6">
        <f t="shared" si="41"/>
        <v>0</v>
      </c>
      <c r="P104" s="6">
        <f t="shared" si="41"/>
        <v>3</v>
      </c>
      <c r="Q104" s="6">
        <f t="shared" si="41"/>
        <v>100</v>
      </c>
      <c r="R104" s="6">
        <f t="shared" si="41"/>
        <v>1</v>
      </c>
      <c r="S104" s="6">
        <f t="shared" si="41"/>
        <v>100</v>
      </c>
      <c r="T104" s="6">
        <f t="shared" si="41"/>
        <v>1</v>
      </c>
      <c r="U104" s="6">
        <f t="shared" si="41"/>
        <v>100</v>
      </c>
      <c r="V104" s="6">
        <f t="shared" si="41"/>
        <v>1</v>
      </c>
      <c r="W104" s="6">
        <f t="shared" si="41"/>
        <v>100</v>
      </c>
      <c r="X104" s="6">
        <f t="shared" si="41"/>
        <v>0</v>
      </c>
      <c r="Y104" s="6">
        <f t="shared" si="41"/>
        <v>0</v>
      </c>
      <c r="Z104" s="6">
        <f t="shared" si="41"/>
        <v>12</v>
      </c>
      <c r="AA104" s="6">
        <f t="shared" si="41"/>
        <v>100</v>
      </c>
      <c r="AB104" s="6">
        <f t="shared" si="41"/>
        <v>0</v>
      </c>
      <c r="AC104" s="6">
        <f t="shared" si="41"/>
        <v>0</v>
      </c>
      <c r="AD104" s="6">
        <f t="shared" si="41"/>
        <v>3</v>
      </c>
      <c r="AE104" s="4">
        <f t="shared" si="41"/>
        <v>100</v>
      </c>
      <c r="AF104" s="6">
        <f t="shared" si="41"/>
        <v>1</v>
      </c>
      <c r="AG104" s="6">
        <f t="shared" si="41"/>
        <v>100</v>
      </c>
      <c r="AH104" s="6">
        <f t="shared" si="41"/>
        <v>0</v>
      </c>
      <c r="AI104" s="6">
        <f t="shared" si="41"/>
        <v>0</v>
      </c>
      <c r="AJ104" s="6">
        <f t="shared" si="41"/>
        <v>3</v>
      </c>
      <c r="AK104" s="6">
        <f t="shared" si="41"/>
        <v>100</v>
      </c>
      <c r="AL104" s="6">
        <f t="shared" si="41"/>
        <v>30</v>
      </c>
      <c r="AM104" s="4">
        <f t="shared" si="41"/>
        <v>100</v>
      </c>
    </row>
    <row r="105" spans="1:39" ht="18.75" customHeight="1" x14ac:dyDescent="0.55000000000000004">
      <c r="A105" s="112"/>
      <c r="B105" s="81" t="s">
        <v>53</v>
      </c>
      <c r="C105" s="81"/>
      <c r="D105" s="21">
        <v>1</v>
      </c>
      <c r="E105" s="21">
        <f>D105*100/D104</f>
        <v>100</v>
      </c>
      <c r="F105" s="21">
        <v>2</v>
      </c>
      <c r="G105" s="28">
        <f>F105*100/F104</f>
        <v>66.666666666666671</v>
      </c>
      <c r="H105" s="21">
        <v>0</v>
      </c>
      <c r="I105" s="21">
        <v>0</v>
      </c>
      <c r="J105" s="21">
        <v>0</v>
      </c>
      <c r="K105" s="21">
        <v>0</v>
      </c>
      <c r="L105" s="21">
        <v>1</v>
      </c>
      <c r="M105" s="21">
        <f>L105*100/L104</f>
        <v>100</v>
      </c>
      <c r="N105" s="21">
        <v>0</v>
      </c>
      <c r="O105" s="21">
        <v>0</v>
      </c>
      <c r="P105" s="21">
        <v>1</v>
      </c>
      <c r="Q105" s="28">
        <f>P105*100/P104</f>
        <v>33.333333333333336</v>
      </c>
      <c r="R105" s="21">
        <v>0</v>
      </c>
      <c r="S105" s="21">
        <v>0</v>
      </c>
      <c r="T105" s="21">
        <v>1</v>
      </c>
      <c r="U105" s="21">
        <f>T105*100/T104</f>
        <v>100</v>
      </c>
      <c r="V105" s="21">
        <v>0</v>
      </c>
      <c r="W105" s="21">
        <f>V105*100/V104</f>
        <v>0</v>
      </c>
      <c r="X105" s="21">
        <v>0</v>
      </c>
      <c r="Y105" s="21">
        <v>0</v>
      </c>
      <c r="Z105" s="21">
        <v>0</v>
      </c>
      <c r="AA105" s="21">
        <f>Z105*100/Z104</f>
        <v>0</v>
      </c>
      <c r="AB105" s="21">
        <v>0</v>
      </c>
      <c r="AC105" s="21">
        <v>0</v>
      </c>
      <c r="AD105" s="21">
        <v>2</v>
      </c>
      <c r="AE105" s="28">
        <f>AD105*100/AD104</f>
        <v>66.666666666666671</v>
      </c>
      <c r="AF105" s="21">
        <v>1</v>
      </c>
      <c r="AG105" s="21">
        <f>AF105*100/AF104</f>
        <v>100</v>
      </c>
      <c r="AH105" s="21">
        <v>0</v>
      </c>
      <c r="AI105" s="21">
        <v>0</v>
      </c>
      <c r="AJ105" s="21">
        <v>0</v>
      </c>
      <c r="AK105" s="21">
        <f>AJ105*100/AJ104</f>
        <v>0</v>
      </c>
      <c r="AL105" s="17">
        <f>SUM(D105,F105,H105,J105,L105,N105,P105,R105,T105,V105,X105,Z105,AB105,AD105,AF105,AH105,AJ105,)</f>
        <v>9</v>
      </c>
      <c r="AM105" s="18">
        <f>AL105*100/AL104</f>
        <v>30</v>
      </c>
    </row>
    <row r="106" spans="1:39" ht="18.75" customHeight="1" x14ac:dyDescent="0.55000000000000004">
      <c r="A106" s="112"/>
      <c r="B106" s="56" t="s">
        <v>180</v>
      </c>
      <c r="D106" s="21">
        <v>0</v>
      </c>
      <c r="E106" s="21">
        <f>D106*100/D104</f>
        <v>0</v>
      </c>
      <c r="F106" s="21">
        <v>0</v>
      </c>
      <c r="G106" s="21">
        <f t="shared" ref="G106" si="42">F106*100/F105</f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f>L106*100/L104</f>
        <v>0</v>
      </c>
      <c r="N106" s="21">
        <v>0</v>
      </c>
      <c r="O106" s="21">
        <v>0</v>
      </c>
      <c r="P106" s="21">
        <v>0</v>
      </c>
      <c r="Q106" s="28">
        <f>P106*100/P104</f>
        <v>0</v>
      </c>
      <c r="R106" s="21">
        <v>0</v>
      </c>
      <c r="S106" s="21">
        <f>R106*100/R104</f>
        <v>0</v>
      </c>
      <c r="T106" s="21">
        <v>0</v>
      </c>
      <c r="U106" s="21">
        <f>T106*100/T104</f>
        <v>0</v>
      </c>
      <c r="V106" s="21">
        <v>0</v>
      </c>
      <c r="W106" s="21">
        <f>V106*100/V104</f>
        <v>0</v>
      </c>
      <c r="X106" s="21">
        <v>0</v>
      </c>
      <c r="Y106" s="21">
        <v>0</v>
      </c>
      <c r="Z106" s="21">
        <v>0</v>
      </c>
      <c r="AA106" s="21">
        <f>Z106*100/Z104</f>
        <v>0</v>
      </c>
      <c r="AB106" s="21">
        <v>0</v>
      </c>
      <c r="AC106" s="21">
        <v>0</v>
      </c>
      <c r="AD106" s="21">
        <v>1</v>
      </c>
      <c r="AE106" s="28">
        <f>AD106*100/AD104</f>
        <v>33.333333333333336</v>
      </c>
      <c r="AF106" s="21">
        <v>0</v>
      </c>
      <c r="AG106" s="21">
        <f>AF106*100/AF104</f>
        <v>0</v>
      </c>
      <c r="AH106" s="21">
        <v>0</v>
      </c>
      <c r="AI106" s="21">
        <v>0</v>
      </c>
      <c r="AJ106" s="21">
        <v>1</v>
      </c>
      <c r="AK106" s="28">
        <f>AJ106*100/AJ104</f>
        <v>33.333333333333336</v>
      </c>
      <c r="AL106" s="17">
        <f t="shared" ref="AL106:AL110" si="43">SUM(D106,F106,H106,J106,L106,N106,P106,R106,T106,V106,X106,Z106,AB106,AD106,AF106,AH106,AJ106,)</f>
        <v>2</v>
      </c>
      <c r="AM106" s="18">
        <f>AL106*100/AL104</f>
        <v>6.666666666666667</v>
      </c>
    </row>
    <row r="107" spans="1:39" ht="18.75" customHeight="1" x14ac:dyDescent="0.55000000000000004">
      <c r="A107" s="112"/>
      <c r="B107" s="81" t="s">
        <v>92</v>
      </c>
      <c r="C107" s="81"/>
      <c r="D107" s="21">
        <v>0</v>
      </c>
      <c r="E107" s="21">
        <f>D107*100/D104</f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f>L107*100/L104</f>
        <v>0</v>
      </c>
      <c r="N107" s="21">
        <v>0</v>
      </c>
      <c r="O107" s="18">
        <v>0</v>
      </c>
      <c r="P107" s="21">
        <v>1</v>
      </c>
      <c r="Q107" s="28">
        <f>P107*100/P104</f>
        <v>33.333333333333336</v>
      </c>
      <c r="R107" s="21">
        <v>0</v>
      </c>
      <c r="S107" s="21">
        <f>R107*100/R104</f>
        <v>0</v>
      </c>
      <c r="T107" s="21">
        <v>0</v>
      </c>
      <c r="U107" s="21">
        <f>T107*100/T104</f>
        <v>0</v>
      </c>
      <c r="V107" s="21">
        <v>0</v>
      </c>
      <c r="W107" s="21">
        <f>V107*100/V104</f>
        <v>0</v>
      </c>
      <c r="X107" s="21">
        <v>0</v>
      </c>
      <c r="Y107" s="21">
        <v>0</v>
      </c>
      <c r="Z107" s="21">
        <v>0</v>
      </c>
      <c r="AA107" s="21">
        <f>Z107*100/Z104</f>
        <v>0</v>
      </c>
      <c r="AB107" s="21">
        <v>0</v>
      </c>
      <c r="AC107" s="21">
        <v>0</v>
      </c>
      <c r="AD107" s="21">
        <v>0</v>
      </c>
      <c r="AE107" s="28">
        <f>AD107*100/AD104</f>
        <v>0</v>
      </c>
      <c r="AF107" s="21">
        <v>0</v>
      </c>
      <c r="AG107" s="21">
        <f>AF107*100/AF104</f>
        <v>0</v>
      </c>
      <c r="AH107" s="21">
        <v>0</v>
      </c>
      <c r="AI107" s="21">
        <v>0</v>
      </c>
      <c r="AJ107" s="21">
        <v>2</v>
      </c>
      <c r="AK107" s="28">
        <f>AJ107*100/AJ104</f>
        <v>66.666666666666671</v>
      </c>
      <c r="AL107" s="17">
        <f t="shared" si="43"/>
        <v>3</v>
      </c>
      <c r="AM107" s="18">
        <f>AL107*100/AL104</f>
        <v>10</v>
      </c>
    </row>
    <row r="108" spans="1:39" ht="18.75" customHeight="1" x14ac:dyDescent="0.55000000000000004">
      <c r="A108" s="112"/>
      <c r="B108" s="109" t="s">
        <v>54</v>
      </c>
      <c r="C108" s="110"/>
      <c r="D108" s="21">
        <v>0</v>
      </c>
      <c r="E108" s="21">
        <f>D108*100/D104</f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f>L108*100/L104</f>
        <v>0</v>
      </c>
      <c r="N108" s="21">
        <v>0</v>
      </c>
      <c r="O108" s="18">
        <v>0</v>
      </c>
      <c r="P108" s="21">
        <v>1</v>
      </c>
      <c r="Q108" s="28">
        <f>P108*100/P104</f>
        <v>33.333333333333336</v>
      </c>
      <c r="R108" s="21">
        <v>0</v>
      </c>
      <c r="S108" s="21">
        <f>R108*100/R104</f>
        <v>0</v>
      </c>
      <c r="T108" s="21">
        <v>0</v>
      </c>
      <c r="U108" s="21">
        <f>T108*100/T104</f>
        <v>0</v>
      </c>
      <c r="V108" s="21">
        <v>0</v>
      </c>
      <c r="W108" s="21">
        <f>V108*100/V104</f>
        <v>0</v>
      </c>
      <c r="X108" s="21">
        <v>0</v>
      </c>
      <c r="Y108" s="21">
        <v>0</v>
      </c>
      <c r="Z108" s="21">
        <v>0</v>
      </c>
      <c r="AA108" s="21">
        <f>Z108*100/Z104</f>
        <v>0</v>
      </c>
      <c r="AB108" s="21">
        <v>0</v>
      </c>
      <c r="AC108" s="21">
        <v>0</v>
      </c>
      <c r="AD108" s="21">
        <v>0</v>
      </c>
      <c r="AE108" s="28">
        <f>AD108*100/AD104</f>
        <v>0</v>
      </c>
      <c r="AF108" s="21">
        <v>0</v>
      </c>
      <c r="AG108" s="21">
        <f>AF108*100/AF104</f>
        <v>0</v>
      </c>
      <c r="AH108" s="21">
        <v>0</v>
      </c>
      <c r="AI108" s="21">
        <v>0</v>
      </c>
      <c r="AJ108" s="21">
        <v>0</v>
      </c>
      <c r="AK108" s="21">
        <f>AJ108*100/AJ104</f>
        <v>0</v>
      </c>
      <c r="AL108" s="17">
        <f t="shared" si="43"/>
        <v>1</v>
      </c>
      <c r="AM108" s="18">
        <f>AL108*100/AL104</f>
        <v>3.3333333333333335</v>
      </c>
    </row>
    <row r="109" spans="1:39" ht="18.75" customHeight="1" x14ac:dyDescent="0.55000000000000004">
      <c r="A109" s="112"/>
      <c r="B109" s="109" t="s">
        <v>181</v>
      </c>
      <c r="C109" s="110"/>
      <c r="D109" s="21">
        <v>0</v>
      </c>
      <c r="E109" s="21">
        <v>0</v>
      </c>
      <c r="F109" s="21">
        <v>1</v>
      </c>
      <c r="G109" s="28">
        <f>F109*100/F104</f>
        <v>33.333333333333336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17">
        <v>0</v>
      </c>
      <c r="P109" s="21">
        <v>0</v>
      </c>
      <c r="Q109" s="21">
        <f>P109*100/P104</f>
        <v>0</v>
      </c>
      <c r="R109" s="21">
        <v>1</v>
      </c>
      <c r="S109" s="21">
        <f>R109*100/R104</f>
        <v>100</v>
      </c>
      <c r="T109" s="21">
        <v>0</v>
      </c>
      <c r="U109" s="21">
        <v>0</v>
      </c>
      <c r="V109" s="21">
        <v>1</v>
      </c>
      <c r="W109" s="21">
        <f>V109*100/V104</f>
        <v>100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17">
        <f t="shared" si="43"/>
        <v>3</v>
      </c>
      <c r="AM109" s="18">
        <f>AL109*100/AL104</f>
        <v>10</v>
      </c>
    </row>
    <row r="110" spans="1:39" ht="18.75" customHeight="1" x14ac:dyDescent="0.55000000000000004">
      <c r="A110" s="113"/>
      <c r="B110" s="73" t="s">
        <v>182</v>
      </c>
      <c r="C110" s="70"/>
      <c r="D110" s="21">
        <v>0</v>
      </c>
      <c r="E110" s="21">
        <v>0</v>
      </c>
      <c r="F110" s="21">
        <v>0</v>
      </c>
      <c r="G110" s="21">
        <f>F110*100/F109</f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17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12</v>
      </c>
      <c r="AA110" s="21">
        <f>Z110*100/Z104</f>
        <v>100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/>
      <c r="AL110" s="17">
        <f t="shared" si="43"/>
        <v>12</v>
      </c>
      <c r="AM110" s="18">
        <f>AL110*100/AL104</f>
        <v>40</v>
      </c>
    </row>
    <row r="111" spans="1:39" s="23" customFormat="1" x14ac:dyDescent="0.55000000000000004">
      <c r="A111" s="97" t="s">
        <v>105</v>
      </c>
      <c r="B111" s="97"/>
      <c r="C111" s="97"/>
      <c r="D111" s="128" t="s">
        <v>43</v>
      </c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83" t="s">
        <v>0</v>
      </c>
      <c r="AM111" s="83"/>
    </row>
    <row r="112" spans="1:39" s="23" customFormat="1" ht="18.75" customHeight="1" x14ac:dyDescent="0.55000000000000004">
      <c r="A112" s="97"/>
      <c r="B112" s="97"/>
      <c r="C112" s="97"/>
      <c r="D112" s="98" t="s">
        <v>144</v>
      </c>
      <c r="E112" s="98"/>
      <c r="F112" s="99" t="s">
        <v>145</v>
      </c>
      <c r="G112" s="99"/>
      <c r="H112" s="98" t="s">
        <v>146</v>
      </c>
      <c r="I112" s="98"/>
      <c r="J112" s="99" t="s">
        <v>147</v>
      </c>
      <c r="K112" s="99"/>
      <c r="L112" s="98" t="s">
        <v>148</v>
      </c>
      <c r="M112" s="98"/>
      <c r="N112" s="99" t="s">
        <v>149</v>
      </c>
      <c r="O112" s="99"/>
      <c r="P112" s="98" t="s">
        <v>150</v>
      </c>
      <c r="Q112" s="98"/>
      <c r="R112" s="99" t="s">
        <v>151</v>
      </c>
      <c r="S112" s="99"/>
      <c r="T112" s="98" t="s">
        <v>152</v>
      </c>
      <c r="U112" s="98"/>
      <c r="V112" s="124" t="s">
        <v>153</v>
      </c>
      <c r="W112" s="125"/>
      <c r="X112" s="126" t="s">
        <v>154</v>
      </c>
      <c r="Y112" s="127"/>
      <c r="Z112" s="124" t="s">
        <v>155</v>
      </c>
      <c r="AA112" s="125"/>
      <c r="AB112" s="126" t="s">
        <v>156</v>
      </c>
      <c r="AC112" s="127"/>
      <c r="AD112" s="124" t="s">
        <v>157</v>
      </c>
      <c r="AE112" s="125"/>
      <c r="AF112" s="126" t="s">
        <v>158</v>
      </c>
      <c r="AG112" s="127"/>
      <c r="AH112" s="124" t="s">
        <v>159</v>
      </c>
      <c r="AI112" s="125"/>
      <c r="AJ112" s="126" t="s">
        <v>160</v>
      </c>
      <c r="AK112" s="127"/>
      <c r="AL112" s="95" t="s">
        <v>95</v>
      </c>
      <c r="AM112" s="96" t="s">
        <v>94</v>
      </c>
    </row>
    <row r="113" spans="1:39" s="23" customFormat="1" ht="18.75" customHeight="1" x14ac:dyDescent="0.55000000000000004">
      <c r="A113" s="97"/>
      <c r="B113" s="97"/>
      <c r="C113" s="97"/>
      <c r="D113" s="65" t="s">
        <v>95</v>
      </c>
      <c r="E113" s="7" t="s">
        <v>94</v>
      </c>
      <c r="F113" s="66" t="s">
        <v>95</v>
      </c>
      <c r="G113" s="8" t="s">
        <v>94</v>
      </c>
      <c r="H113" s="65" t="s">
        <v>95</v>
      </c>
      <c r="I113" s="7" t="s">
        <v>94</v>
      </c>
      <c r="J113" s="66" t="s">
        <v>95</v>
      </c>
      <c r="K113" s="8" t="s">
        <v>94</v>
      </c>
      <c r="L113" s="65" t="s">
        <v>95</v>
      </c>
      <c r="M113" s="7" t="s">
        <v>94</v>
      </c>
      <c r="N113" s="66" t="s">
        <v>95</v>
      </c>
      <c r="O113" s="8" t="s">
        <v>94</v>
      </c>
      <c r="P113" s="65" t="s">
        <v>95</v>
      </c>
      <c r="Q113" s="7" t="s">
        <v>94</v>
      </c>
      <c r="R113" s="66" t="s">
        <v>95</v>
      </c>
      <c r="S113" s="8" t="s">
        <v>94</v>
      </c>
      <c r="T113" s="65" t="s">
        <v>95</v>
      </c>
      <c r="U113" s="7" t="s">
        <v>94</v>
      </c>
      <c r="V113" s="66" t="s">
        <v>95</v>
      </c>
      <c r="W113" s="8" t="s">
        <v>94</v>
      </c>
      <c r="X113" s="65" t="s">
        <v>95</v>
      </c>
      <c r="Y113" s="7" t="s">
        <v>94</v>
      </c>
      <c r="Z113" s="65" t="s">
        <v>95</v>
      </c>
      <c r="AA113" s="7" t="s">
        <v>94</v>
      </c>
      <c r="AB113" s="65" t="s">
        <v>95</v>
      </c>
      <c r="AC113" s="7" t="s">
        <v>94</v>
      </c>
      <c r="AD113" s="65" t="s">
        <v>95</v>
      </c>
      <c r="AE113" s="7" t="s">
        <v>94</v>
      </c>
      <c r="AF113" s="65" t="s">
        <v>95</v>
      </c>
      <c r="AG113" s="7" t="s">
        <v>94</v>
      </c>
      <c r="AH113" s="65" t="s">
        <v>95</v>
      </c>
      <c r="AI113" s="7" t="s">
        <v>94</v>
      </c>
      <c r="AJ113" s="65" t="s">
        <v>95</v>
      </c>
      <c r="AK113" s="7" t="s">
        <v>94</v>
      </c>
      <c r="AL113" s="95"/>
      <c r="AM113" s="96"/>
    </row>
    <row r="114" spans="1:39" ht="18.75" customHeight="1" x14ac:dyDescent="0.55000000000000004">
      <c r="A114" s="86" t="s">
        <v>112</v>
      </c>
      <c r="B114" s="86"/>
      <c r="C114" s="86"/>
      <c r="D114" s="63">
        <v>345</v>
      </c>
      <c r="E114" s="63"/>
      <c r="F114" s="63">
        <v>231</v>
      </c>
      <c r="G114" s="63"/>
      <c r="H114" s="63">
        <v>169</v>
      </c>
      <c r="I114" s="63"/>
      <c r="J114" s="63">
        <v>118</v>
      </c>
      <c r="K114" s="63"/>
      <c r="L114" s="63">
        <v>108</v>
      </c>
      <c r="M114" s="63"/>
      <c r="N114" s="63">
        <v>80</v>
      </c>
      <c r="O114" s="63"/>
      <c r="P114" s="63">
        <v>197</v>
      </c>
      <c r="Q114" s="63"/>
      <c r="R114" s="63">
        <v>164</v>
      </c>
      <c r="S114" s="63"/>
      <c r="T114" s="63">
        <v>170</v>
      </c>
      <c r="U114" s="63"/>
      <c r="V114" s="63">
        <v>118</v>
      </c>
      <c r="W114" s="63"/>
      <c r="X114" s="63">
        <v>207</v>
      </c>
      <c r="Y114" s="63"/>
      <c r="Z114" s="63">
        <v>206</v>
      </c>
      <c r="AA114" s="63"/>
      <c r="AB114" s="63">
        <v>144</v>
      </c>
      <c r="AC114" s="63"/>
      <c r="AD114" s="63">
        <v>184</v>
      </c>
      <c r="AE114" s="63"/>
      <c r="AF114" s="63">
        <v>108</v>
      </c>
      <c r="AG114" s="63"/>
      <c r="AH114" s="63">
        <v>95</v>
      </c>
      <c r="AI114" s="63"/>
      <c r="AJ114" s="63">
        <v>188</v>
      </c>
      <c r="AK114" s="63"/>
      <c r="AL114" s="11">
        <f>SUM(D114,F114,H114,J114,L114,N114,P114,R114,T114,V114,X114,Z114,AB114,AD114,AF114,AH114,AJ114)</f>
        <v>2832</v>
      </c>
      <c r="AM114" s="11"/>
    </row>
    <row r="115" spans="1:39" ht="18.75" customHeight="1" x14ac:dyDescent="0.55000000000000004">
      <c r="A115" s="105" t="s">
        <v>129</v>
      </c>
      <c r="B115" s="105"/>
      <c r="C115" s="105"/>
      <c r="D115" s="32">
        <v>25</v>
      </c>
      <c r="E115" s="32">
        <f t="shared" ref="E115" si="44">E116+E117</f>
        <v>100</v>
      </c>
      <c r="F115" s="32">
        <v>18</v>
      </c>
      <c r="G115" s="32">
        <f t="shared" ref="G115" si="45">G116+G117</f>
        <v>100</v>
      </c>
      <c r="H115" s="32">
        <v>15</v>
      </c>
      <c r="I115" s="32">
        <f t="shared" ref="I115" si="46">I116+I117</f>
        <v>100</v>
      </c>
      <c r="J115" s="32">
        <v>8</v>
      </c>
      <c r="K115" s="32">
        <f t="shared" ref="K115" si="47">K116+K117</f>
        <v>100</v>
      </c>
      <c r="L115" s="32">
        <v>9</v>
      </c>
      <c r="M115" s="32">
        <f t="shared" ref="M115" si="48">M116+M117</f>
        <v>100</v>
      </c>
      <c r="N115" s="32">
        <v>7</v>
      </c>
      <c r="O115" s="32">
        <f t="shared" ref="O115" si="49">O116+O117</f>
        <v>100</v>
      </c>
      <c r="P115" s="32">
        <v>13</v>
      </c>
      <c r="Q115" s="32">
        <f t="shared" ref="Q115" si="50">Q116+Q117</f>
        <v>100</v>
      </c>
      <c r="R115" s="32">
        <v>8</v>
      </c>
      <c r="S115" s="32">
        <f t="shared" ref="S115" si="51">S116+S117</f>
        <v>100</v>
      </c>
      <c r="T115" s="32">
        <v>11</v>
      </c>
      <c r="U115" s="32">
        <f t="shared" ref="U115" si="52">U116+U117</f>
        <v>100</v>
      </c>
      <c r="V115" s="32">
        <v>9</v>
      </c>
      <c r="W115" s="32">
        <f t="shared" ref="W115:Y115" si="53">W116+W117</f>
        <v>100</v>
      </c>
      <c r="X115" s="32">
        <v>15</v>
      </c>
      <c r="Y115" s="32">
        <f t="shared" si="53"/>
        <v>100</v>
      </c>
      <c r="Z115" s="32">
        <v>12</v>
      </c>
      <c r="AA115" s="32">
        <f t="shared" ref="AA115" si="54">AA116+AA117</f>
        <v>100</v>
      </c>
      <c r="AB115" s="32">
        <v>9</v>
      </c>
      <c r="AC115" s="32">
        <f t="shared" ref="AC115" si="55">AC116+AC117</f>
        <v>100</v>
      </c>
      <c r="AD115" s="32">
        <v>11</v>
      </c>
      <c r="AE115" s="32">
        <f t="shared" ref="AE115" si="56">AE116+AE117</f>
        <v>100</v>
      </c>
      <c r="AF115" s="32">
        <v>9</v>
      </c>
      <c r="AG115" s="32">
        <f t="shared" ref="AG115" si="57">AG116+AG117</f>
        <v>100</v>
      </c>
      <c r="AH115" s="32">
        <v>8</v>
      </c>
      <c r="AI115" s="32">
        <f t="shared" ref="AI115" si="58">AI116+AI117</f>
        <v>100</v>
      </c>
      <c r="AJ115" s="32">
        <v>9</v>
      </c>
      <c r="AK115" s="32">
        <f t="shared" ref="AK115" si="59">AK116+AK117</f>
        <v>100</v>
      </c>
      <c r="AL115" s="33">
        <v>196</v>
      </c>
      <c r="AM115" s="33">
        <f>AM116+AM117</f>
        <v>100</v>
      </c>
    </row>
    <row r="116" spans="1:39" ht="18.75" customHeight="1" x14ac:dyDescent="0.55000000000000004">
      <c r="A116" s="85" t="s">
        <v>56</v>
      </c>
      <c r="B116" s="81" t="s">
        <v>130</v>
      </c>
      <c r="C116" s="81"/>
      <c r="D116" s="17">
        <v>0</v>
      </c>
      <c r="E116" s="18">
        <f>D116*100/D115</f>
        <v>0</v>
      </c>
      <c r="F116" s="17">
        <v>2</v>
      </c>
      <c r="G116" s="18">
        <f>F116*100/F115</f>
        <v>11.111111111111111</v>
      </c>
      <c r="H116" s="17">
        <v>1</v>
      </c>
      <c r="I116" s="18">
        <f>H116*100/H115</f>
        <v>6.666666666666667</v>
      </c>
      <c r="J116" s="17">
        <v>1</v>
      </c>
      <c r="K116" s="18">
        <f>J116*100/J115</f>
        <v>12.5</v>
      </c>
      <c r="L116" s="17">
        <v>1</v>
      </c>
      <c r="M116" s="18">
        <f>L116*100/L115</f>
        <v>11.111111111111111</v>
      </c>
      <c r="N116" s="17">
        <v>0</v>
      </c>
      <c r="O116" s="18">
        <f>N116*100/N115</f>
        <v>0</v>
      </c>
      <c r="P116" s="17">
        <v>6</v>
      </c>
      <c r="Q116" s="18">
        <f>P116*100/P115</f>
        <v>46.153846153846153</v>
      </c>
      <c r="R116" s="17">
        <v>6</v>
      </c>
      <c r="S116" s="18">
        <f>R116*100/R115</f>
        <v>75</v>
      </c>
      <c r="T116" s="17">
        <v>3</v>
      </c>
      <c r="U116" s="18">
        <f>T116*100/T115</f>
        <v>27.272727272727273</v>
      </c>
      <c r="V116" s="17">
        <v>3</v>
      </c>
      <c r="W116" s="18">
        <f>V116*100/V115</f>
        <v>33.333333333333336</v>
      </c>
      <c r="X116" s="17">
        <v>0</v>
      </c>
      <c r="Y116" s="18">
        <f>X116*100/X115</f>
        <v>0</v>
      </c>
      <c r="Z116" s="17">
        <v>0</v>
      </c>
      <c r="AA116" s="17">
        <f>Z116*100/Z115</f>
        <v>0</v>
      </c>
      <c r="AB116" s="17">
        <v>3</v>
      </c>
      <c r="AC116" s="18">
        <f>AB116*100/AB115</f>
        <v>33.333333333333336</v>
      </c>
      <c r="AD116" s="17">
        <v>1</v>
      </c>
      <c r="AE116" s="18">
        <f>AD116*100/AD115</f>
        <v>9.0909090909090917</v>
      </c>
      <c r="AF116" s="17">
        <v>1</v>
      </c>
      <c r="AG116" s="18">
        <f>AF116*100/AF115</f>
        <v>11.111111111111111</v>
      </c>
      <c r="AH116" s="17">
        <v>0</v>
      </c>
      <c r="AI116" s="17">
        <f>AH116*100/AH115</f>
        <v>0</v>
      </c>
      <c r="AJ116" s="17">
        <v>7</v>
      </c>
      <c r="AK116" s="18">
        <f>AJ116*100/AJ115</f>
        <v>77.777777777777771</v>
      </c>
      <c r="AL116" s="17">
        <f>SUM(D116,F116,H116,J116,L116,N116,P116,R116,T116,V116,X116,Z116,AB116,AD116,AF116,AH116,AJ116,)</f>
        <v>35</v>
      </c>
      <c r="AM116" s="18">
        <f>AL116*100/AL115</f>
        <v>17.857142857142858</v>
      </c>
    </row>
    <row r="117" spans="1:39" ht="28.5" customHeight="1" x14ac:dyDescent="0.55000000000000004">
      <c r="A117" s="85"/>
      <c r="B117" s="81" t="s">
        <v>131</v>
      </c>
      <c r="C117" s="81"/>
      <c r="D117" s="17">
        <v>25</v>
      </c>
      <c r="E117" s="18">
        <f>D117*100/D115</f>
        <v>100</v>
      </c>
      <c r="F117" s="17">
        <v>16</v>
      </c>
      <c r="G117" s="18">
        <f>F117*100/F115</f>
        <v>88.888888888888886</v>
      </c>
      <c r="H117" s="17">
        <v>14</v>
      </c>
      <c r="I117" s="18">
        <f>H117*100/H115</f>
        <v>93.333333333333329</v>
      </c>
      <c r="J117" s="17">
        <v>7</v>
      </c>
      <c r="K117" s="18">
        <f>J117*100/J115</f>
        <v>87.5</v>
      </c>
      <c r="L117" s="17">
        <v>8</v>
      </c>
      <c r="M117" s="18">
        <f>L117*100/L115</f>
        <v>88.888888888888886</v>
      </c>
      <c r="N117" s="17">
        <v>7</v>
      </c>
      <c r="O117" s="18">
        <f>N117*100/N115</f>
        <v>100</v>
      </c>
      <c r="P117" s="17">
        <v>7</v>
      </c>
      <c r="Q117" s="18">
        <f>P117*100/P115</f>
        <v>53.846153846153847</v>
      </c>
      <c r="R117" s="17">
        <v>2</v>
      </c>
      <c r="S117" s="18">
        <f>R117*100/R115</f>
        <v>25</v>
      </c>
      <c r="T117" s="17">
        <v>8</v>
      </c>
      <c r="U117" s="18">
        <f>T117*100/T115</f>
        <v>72.727272727272734</v>
      </c>
      <c r="V117" s="17">
        <v>6</v>
      </c>
      <c r="W117" s="18">
        <f>V117*100/V115</f>
        <v>66.666666666666671</v>
      </c>
      <c r="X117" s="17">
        <v>15</v>
      </c>
      <c r="Y117" s="18">
        <f>X117*100/X115</f>
        <v>100</v>
      </c>
      <c r="Z117" s="17">
        <v>12</v>
      </c>
      <c r="AA117" s="17">
        <f>Z117*100/Z115</f>
        <v>100</v>
      </c>
      <c r="AB117" s="17">
        <v>6</v>
      </c>
      <c r="AC117" s="18">
        <f>AB117*100/AB115</f>
        <v>66.666666666666671</v>
      </c>
      <c r="AD117" s="17">
        <v>10</v>
      </c>
      <c r="AE117" s="18">
        <f>AD117*100/AD115</f>
        <v>90.909090909090907</v>
      </c>
      <c r="AF117" s="17">
        <v>8</v>
      </c>
      <c r="AG117" s="18">
        <f>AF117*100/AF115</f>
        <v>88.888888888888886</v>
      </c>
      <c r="AH117" s="17">
        <v>8</v>
      </c>
      <c r="AI117" s="17">
        <f>AH117*100/AH115</f>
        <v>100</v>
      </c>
      <c r="AJ117" s="17">
        <v>2</v>
      </c>
      <c r="AK117" s="18">
        <f>AJ117*100/AJ115</f>
        <v>22.222222222222221</v>
      </c>
      <c r="AL117" s="17">
        <f>SUM(D117,F117,H117,J117,L117,N117,P117,R117,T117,V117,X117,Z117,AB117,AD117,AF117,AH117,AJ117,)</f>
        <v>161</v>
      </c>
      <c r="AM117" s="18">
        <f>AL117*100/AL115</f>
        <v>82.142857142857139</v>
      </c>
    </row>
    <row r="118" spans="1:39" s="23" customFormat="1" ht="21" customHeight="1" x14ac:dyDescent="0.6">
      <c r="A118" s="121" t="s">
        <v>57</v>
      </c>
      <c r="B118" s="104" t="s">
        <v>0</v>
      </c>
      <c r="C118" s="104"/>
      <c r="D118" s="63">
        <f t="shared" ref="D118:AK118" si="60">SUM(D119:D136)</f>
        <v>0</v>
      </c>
      <c r="E118" s="67">
        <f t="shared" si="60"/>
        <v>0</v>
      </c>
      <c r="F118" s="67">
        <f t="shared" si="60"/>
        <v>2</v>
      </c>
      <c r="G118" s="67">
        <f t="shared" si="60"/>
        <v>100</v>
      </c>
      <c r="H118" s="67">
        <f t="shared" si="60"/>
        <v>1</v>
      </c>
      <c r="I118" s="67">
        <f t="shared" si="60"/>
        <v>100</v>
      </c>
      <c r="J118" s="67">
        <f t="shared" si="60"/>
        <v>0</v>
      </c>
      <c r="K118" s="67">
        <f t="shared" si="60"/>
        <v>0</v>
      </c>
      <c r="L118" s="67">
        <f t="shared" si="60"/>
        <v>8</v>
      </c>
      <c r="M118" s="67">
        <f t="shared" si="60"/>
        <v>100</v>
      </c>
      <c r="N118" s="67">
        <f t="shared" si="60"/>
        <v>0</v>
      </c>
      <c r="O118" s="67">
        <f t="shared" si="60"/>
        <v>0</v>
      </c>
      <c r="P118" s="67">
        <f t="shared" si="60"/>
        <v>42</v>
      </c>
      <c r="Q118" s="67">
        <f t="shared" si="60"/>
        <v>99.999999999999986</v>
      </c>
      <c r="R118" s="67">
        <f t="shared" si="60"/>
        <v>16</v>
      </c>
      <c r="S118" s="67">
        <f t="shared" si="60"/>
        <v>100</v>
      </c>
      <c r="T118" s="67">
        <f t="shared" si="60"/>
        <v>17</v>
      </c>
      <c r="U118" s="67">
        <f t="shared" si="60"/>
        <v>99.999999999999972</v>
      </c>
      <c r="V118" s="67">
        <f t="shared" si="60"/>
        <v>9</v>
      </c>
      <c r="W118" s="67">
        <f t="shared" si="60"/>
        <v>77.777777777777771</v>
      </c>
      <c r="X118" s="67">
        <f t="shared" si="60"/>
        <v>0</v>
      </c>
      <c r="Y118" s="67">
        <f t="shared" si="60"/>
        <v>0</v>
      </c>
      <c r="Z118" s="67">
        <f t="shared" si="60"/>
        <v>0</v>
      </c>
      <c r="AA118" s="67">
        <f t="shared" si="60"/>
        <v>0</v>
      </c>
      <c r="AB118" s="67">
        <f t="shared" si="60"/>
        <v>3</v>
      </c>
      <c r="AC118" s="67">
        <f t="shared" si="60"/>
        <v>100</v>
      </c>
      <c r="AD118" s="67">
        <f t="shared" si="60"/>
        <v>12</v>
      </c>
      <c r="AE118" s="67">
        <f t="shared" si="60"/>
        <v>100</v>
      </c>
      <c r="AF118" s="67">
        <f t="shared" si="60"/>
        <v>2</v>
      </c>
      <c r="AG118" s="67">
        <f t="shared" si="60"/>
        <v>100</v>
      </c>
      <c r="AH118" s="67">
        <f t="shared" si="60"/>
        <v>0</v>
      </c>
      <c r="AI118" s="67">
        <f t="shared" si="60"/>
        <v>0</v>
      </c>
      <c r="AJ118" s="67">
        <f t="shared" si="60"/>
        <v>6</v>
      </c>
      <c r="AK118" s="67">
        <f t="shared" si="60"/>
        <v>100.00000000000001</v>
      </c>
      <c r="AL118" s="67">
        <f>SUM(D118,F118,H118,J118,L118,N118,P118,R118,T118,V118,X118,Z118,AB118,AD118,AF118,AH118,AJ118)</f>
        <v>118</v>
      </c>
      <c r="AM118" s="67">
        <f>SUM(AM119:AM136)</f>
        <v>99.999999999999986</v>
      </c>
    </row>
    <row r="119" spans="1:39" ht="18.75" customHeight="1" x14ac:dyDescent="0.55000000000000004">
      <c r="A119" s="123"/>
      <c r="B119" s="81" t="s">
        <v>58</v>
      </c>
      <c r="C119" s="81"/>
      <c r="D119" s="17">
        <v>0</v>
      </c>
      <c r="E119" s="18">
        <v>0</v>
      </c>
      <c r="F119" s="17">
        <v>1</v>
      </c>
      <c r="G119" s="18">
        <f>F119*100/F118</f>
        <v>50</v>
      </c>
      <c r="H119" s="17">
        <v>1</v>
      </c>
      <c r="I119" s="17">
        <f>H119*100/H118</f>
        <v>100</v>
      </c>
      <c r="J119" s="17">
        <v>0</v>
      </c>
      <c r="K119" s="17">
        <v>0</v>
      </c>
      <c r="L119" s="17">
        <v>2</v>
      </c>
      <c r="M119" s="18">
        <f>L119*100/L118</f>
        <v>25</v>
      </c>
      <c r="N119" s="17">
        <v>0</v>
      </c>
      <c r="O119" s="18">
        <v>0</v>
      </c>
      <c r="P119" s="17">
        <v>10</v>
      </c>
      <c r="Q119" s="18">
        <f>P119*100/P118</f>
        <v>23.80952380952381</v>
      </c>
      <c r="R119" s="17">
        <v>5</v>
      </c>
      <c r="S119" s="18">
        <f>R119*100/R118</f>
        <v>31.25</v>
      </c>
      <c r="T119" s="17">
        <v>2</v>
      </c>
      <c r="U119" s="18">
        <f>T119*100/T118</f>
        <v>11.764705882352942</v>
      </c>
      <c r="V119" s="17">
        <v>2</v>
      </c>
      <c r="W119" s="18">
        <f>V119*100/V118</f>
        <v>22.222222222222221</v>
      </c>
      <c r="X119" s="17">
        <v>0</v>
      </c>
      <c r="Y119" s="17">
        <v>0</v>
      </c>
      <c r="Z119" s="17">
        <v>0</v>
      </c>
      <c r="AA119" s="17">
        <v>0</v>
      </c>
      <c r="AB119" s="17">
        <v>1</v>
      </c>
      <c r="AC119" s="18">
        <f>AB119*100/AB118</f>
        <v>33.333333333333336</v>
      </c>
      <c r="AD119" s="17">
        <v>2</v>
      </c>
      <c r="AE119" s="18">
        <f>AD119*100/AD118</f>
        <v>16.666666666666668</v>
      </c>
      <c r="AF119" s="17">
        <v>1</v>
      </c>
      <c r="AG119" s="18">
        <f>AF119*100/AF118</f>
        <v>50</v>
      </c>
      <c r="AH119" s="17">
        <v>0</v>
      </c>
      <c r="AI119" s="17">
        <v>0</v>
      </c>
      <c r="AJ119" s="17">
        <v>2</v>
      </c>
      <c r="AK119" s="18">
        <f>AJ119*100/AJ118</f>
        <v>33.333333333333336</v>
      </c>
      <c r="AL119" s="17">
        <f>SUM(D119,F119,H119,J119,L119,N119,P119,R119,T119,V119,X119,Z119,AB119,AD119,AF119,AH119,AJ119,)</f>
        <v>29</v>
      </c>
      <c r="AM119" s="18">
        <f>AL119*100/AL118</f>
        <v>24.576271186440678</v>
      </c>
    </row>
    <row r="120" spans="1:39" x14ac:dyDescent="0.55000000000000004">
      <c r="A120" s="123"/>
      <c r="B120" s="81" t="s">
        <v>59</v>
      </c>
      <c r="C120" s="81"/>
      <c r="D120" s="17">
        <v>0</v>
      </c>
      <c r="E120" s="18">
        <v>0</v>
      </c>
      <c r="F120" s="17">
        <v>1</v>
      </c>
      <c r="G120" s="18">
        <f>F120*100/F118</f>
        <v>50</v>
      </c>
      <c r="H120" s="17">
        <v>0</v>
      </c>
      <c r="I120" s="17">
        <v>0</v>
      </c>
      <c r="J120" s="17">
        <v>0</v>
      </c>
      <c r="K120" s="17">
        <v>0</v>
      </c>
      <c r="L120" s="17">
        <v>1</v>
      </c>
      <c r="M120" s="18">
        <f>L120*100/L118</f>
        <v>12.5</v>
      </c>
      <c r="N120" s="17">
        <v>0</v>
      </c>
      <c r="O120" s="18">
        <v>0</v>
      </c>
      <c r="P120" s="17">
        <v>7</v>
      </c>
      <c r="Q120" s="18">
        <f>P120*100/P118</f>
        <v>16.666666666666668</v>
      </c>
      <c r="R120" s="17">
        <v>4</v>
      </c>
      <c r="S120" s="18">
        <f>R120*100/R118</f>
        <v>25</v>
      </c>
      <c r="T120" s="17">
        <v>1</v>
      </c>
      <c r="U120" s="18">
        <f>T120*100/T118</f>
        <v>5.882352941176471</v>
      </c>
      <c r="V120" s="17">
        <v>2</v>
      </c>
      <c r="W120" s="18">
        <f>V120*100/V118</f>
        <v>22.222222222222221</v>
      </c>
      <c r="X120" s="17">
        <v>0</v>
      </c>
      <c r="Y120" s="17">
        <v>0</v>
      </c>
      <c r="Z120" s="17">
        <v>0</v>
      </c>
      <c r="AA120" s="18">
        <v>0</v>
      </c>
      <c r="AB120" s="17">
        <v>1</v>
      </c>
      <c r="AC120" s="18">
        <f>AB120*100/AB118</f>
        <v>33.333333333333336</v>
      </c>
      <c r="AD120" s="17">
        <v>0</v>
      </c>
      <c r="AE120" s="18">
        <f t="shared" ref="AE120:AE136" si="61">AD120*100/AD119</f>
        <v>0</v>
      </c>
      <c r="AF120" s="17">
        <v>0</v>
      </c>
      <c r="AG120" s="18">
        <f>AF120*100/AF118</f>
        <v>0</v>
      </c>
      <c r="AH120" s="17">
        <v>0</v>
      </c>
      <c r="AI120" s="17">
        <v>0</v>
      </c>
      <c r="AJ120" s="17">
        <v>2</v>
      </c>
      <c r="AK120" s="18">
        <f>AJ120*100/AJ118</f>
        <v>33.333333333333336</v>
      </c>
      <c r="AL120" s="17">
        <f t="shared" ref="AL120:AL136" si="62">SUM(D120,F120,H120,J120,L120,N120,P120,R120,T120,V120,X120,Z120,AB120,AD120,AF120,AH120,AJ120,)</f>
        <v>19</v>
      </c>
      <c r="AM120" s="18">
        <f>AL120*100/AL118</f>
        <v>16.101694915254239</v>
      </c>
    </row>
    <row r="121" spans="1:39" ht="21" customHeight="1" x14ac:dyDescent="0.55000000000000004">
      <c r="A121" s="123"/>
      <c r="B121" s="81" t="s">
        <v>61</v>
      </c>
      <c r="C121" s="81"/>
      <c r="D121" s="17">
        <v>0</v>
      </c>
      <c r="E121" s="18">
        <v>0</v>
      </c>
      <c r="F121" s="17">
        <v>0</v>
      </c>
      <c r="G121" s="18">
        <f>F121*100/F118</f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1</v>
      </c>
      <c r="M121" s="18">
        <f>L121*100/L118</f>
        <v>12.5</v>
      </c>
      <c r="N121" s="17">
        <v>0</v>
      </c>
      <c r="O121" s="19">
        <v>0</v>
      </c>
      <c r="P121" s="17">
        <v>1</v>
      </c>
      <c r="Q121" s="18">
        <f>P121*100/P118</f>
        <v>2.3809523809523809</v>
      </c>
      <c r="R121" s="17">
        <v>0</v>
      </c>
      <c r="S121" s="18">
        <v>0</v>
      </c>
      <c r="T121" s="17">
        <v>1</v>
      </c>
      <c r="U121" s="18">
        <f>T121*100/T118</f>
        <v>5.882352941176471</v>
      </c>
      <c r="V121" s="17">
        <v>0</v>
      </c>
      <c r="W121" s="18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1</v>
      </c>
      <c r="AE121" s="18">
        <f>AD121*100/AD118</f>
        <v>8.3333333333333339</v>
      </c>
      <c r="AF121" s="17">
        <v>0</v>
      </c>
      <c r="AG121" s="18">
        <f>AF121*100/AF118</f>
        <v>0</v>
      </c>
      <c r="AH121" s="17">
        <v>0</v>
      </c>
      <c r="AI121" s="17">
        <v>0</v>
      </c>
      <c r="AJ121" s="17">
        <v>0</v>
      </c>
      <c r="AK121" s="18">
        <f>AJ121*100/AJ118</f>
        <v>0</v>
      </c>
      <c r="AL121" s="17">
        <f t="shared" si="62"/>
        <v>4</v>
      </c>
      <c r="AM121" s="18">
        <f>AL121*100/AL118</f>
        <v>3.3898305084745761</v>
      </c>
    </row>
    <row r="122" spans="1:39" x14ac:dyDescent="0.55000000000000004">
      <c r="A122" s="123"/>
      <c r="B122" s="81" t="s">
        <v>125</v>
      </c>
      <c r="C122" s="81"/>
      <c r="D122" s="17">
        <v>0</v>
      </c>
      <c r="E122" s="18">
        <v>0</v>
      </c>
      <c r="F122" s="17">
        <v>0</v>
      </c>
      <c r="G122" s="19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1</v>
      </c>
      <c r="M122" s="18">
        <f>L122*100/L118</f>
        <v>12.5</v>
      </c>
      <c r="N122" s="17">
        <v>0</v>
      </c>
      <c r="O122" s="18">
        <v>0</v>
      </c>
      <c r="P122" s="17">
        <v>5</v>
      </c>
      <c r="Q122" s="18">
        <f>P122*100/P118</f>
        <v>11.904761904761905</v>
      </c>
      <c r="R122" s="17">
        <v>0</v>
      </c>
      <c r="S122" s="18">
        <v>0</v>
      </c>
      <c r="T122" s="17">
        <v>1</v>
      </c>
      <c r="U122" s="18">
        <f>T122*100/T118</f>
        <v>5.882352941176471</v>
      </c>
      <c r="V122" s="17">
        <v>0</v>
      </c>
      <c r="W122" s="18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8">
        <f>AB122*100/AB118</f>
        <v>0</v>
      </c>
      <c r="AD122" s="17">
        <v>1</v>
      </c>
      <c r="AE122" s="18">
        <f>AD122*100/AD118</f>
        <v>8.3333333333333339</v>
      </c>
      <c r="AF122" s="17">
        <v>1</v>
      </c>
      <c r="AG122" s="18">
        <f>AF122*100/AF118</f>
        <v>50</v>
      </c>
      <c r="AH122" s="17">
        <v>0</v>
      </c>
      <c r="AI122" s="17">
        <v>0</v>
      </c>
      <c r="AJ122" s="17">
        <v>0</v>
      </c>
      <c r="AK122" s="18">
        <f>AJ122*100/AJ118</f>
        <v>0</v>
      </c>
      <c r="AL122" s="17">
        <f t="shared" si="62"/>
        <v>9</v>
      </c>
      <c r="AM122" s="18">
        <f>AL122*100/AL118</f>
        <v>7.6271186440677967</v>
      </c>
    </row>
    <row r="123" spans="1:39" x14ac:dyDescent="0.55000000000000004">
      <c r="A123" s="123"/>
      <c r="B123" s="81" t="s">
        <v>184</v>
      </c>
      <c r="C123" s="81"/>
      <c r="D123" s="17">
        <v>0</v>
      </c>
      <c r="E123" s="18">
        <v>0</v>
      </c>
      <c r="F123" s="17">
        <v>0</v>
      </c>
      <c r="G123" s="19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1</v>
      </c>
      <c r="M123" s="18">
        <f>L123*100/L118</f>
        <v>12.5</v>
      </c>
      <c r="N123" s="17">
        <v>0</v>
      </c>
      <c r="O123" s="18">
        <v>0</v>
      </c>
      <c r="P123" s="17">
        <v>6</v>
      </c>
      <c r="Q123" s="18">
        <f>P123*100/P118</f>
        <v>14.285714285714286</v>
      </c>
      <c r="R123" s="17">
        <v>1</v>
      </c>
      <c r="S123" s="18">
        <f>R123*100/R118</f>
        <v>6.25</v>
      </c>
      <c r="T123" s="17">
        <v>1</v>
      </c>
      <c r="U123" s="18">
        <f>T123*100/T118</f>
        <v>5.882352941176471</v>
      </c>
      <c r="V123" s="17">
        <v>2</v>
      </c>
      <c r="W123" s="18">
        <f>V123*100/V118</f>
        <v>22.222222222222221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8">
        <v>0</v>
      </c>
      <c r="AD123" s="17">
        <v>1</v>
      </c>
      <c r="AE123" s="18">
        <f>AD123*100/AD118</f>
        <v>8.3333333333333339</v>
      </c>
      <c r="AF123" s="17">
        <v>0</v>
      </c>
      <c r="AG123" s="18">
        <v>0</v>
      </c>
      <c r="AH123" s="17">
        <v>0</v>
      </c>
      <c r="AI123" s="17">
        <v>0</v>
      </c>
      <c r="AJ123" s="17">
        <v>0</v>
      </c>
      <c r="AK123" s="18">
        <v>0</v>
      </c>
      <c r="AL123" s="17">
        <f t="shared" si="62"/>
        <v>12</v>
      </c>
      <c r="AM123" s="18">
        <f>AL123*100/AL118</f>
        <v>10.169491525423728</v>
      </c>
    </row>
    <row r="124" spans="1:39" ht="21" customHeight="1" x14ac:dyDescent="0.55000000000000004">
      <c r="A124" s="123"/>
      <c r="B124" s="81" t="s">
        <v>138</v>
      </c>
      <c r="C124" s="81"/>
      <c r="D124" s="17">
        <v>0</v>
      </c>
      <c r="E124" s="18">
        <v>0</v>
      </c>
      <c r="F124" s="17">
        <v>0</v>
      </c>
      <c r="G124" s="19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8">
        <f>L124*100/L118</f>
        <v>0</v>
      </c>
      <c r="N124" s="17">
        <v>0</v>
      </c>
      <c r="O124" s="19">
        <v>0</v>
      </c>
      <c r="P124" s="17">
        <v>4</v>
      </c>
      <c r="Q124" s="18">
        <f>P124*100/P118</f>
        <v>9.5238095238095237</v>
      </c>
      <c r="R124" s="17">
        <v>0</v>
      </c>
      <c r="S124" s="18">
        <v>0</v>
      </c>
      <c r="T124" s="17">
        <v>1</v>
      </c>
      <c r="U124" s="18">
        <f>T124*100/T118</f>
        <v>5.882352941176471</v>
      </c>
      <c r="V124" s="17">
        <v>1</v>
      </c>
      <c r="W124" s="18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1</v>
      </c>
      <c r="AE124" s="18">
        <f>AD124*100/AD118</f>
        <v>8.3333333333333339</v>
      </c>
      <c r="AF124" s="17">
        <v>0</v>
      </c>
      <c r="AG124" s="18">
        <f>AF124*100/AF118</f>
        <v>0</v>
      </c>
      <c r="AH124" s="17">
        <v>0</v>
      </c>
      <c r="AI124" s="17">
        <v>0</v>
      </c>
      <c r="AJ124" s="17">
        <v>0</v>
      </c>
      <c r="AK124" s="18">
        <v>0</v>
      </c>
      <c r="AL124" s="17">
        <f t="shared" si="62"/>
        <v>7</v>
      </c>
      <c r="AM124" s="18">
        <f>AL124*100/AL118</f>
        <v>5.9322033898305087</v>
      </c>
    </row>
    <row r="125" spans="1:39" ht="21" customHeight="1" x14ac:dyDescent="0.55000000000000004">
      <c r="A125" s="123"/>
      <c r="B125" s="134" t="s">
        <v>60</v>
      </c>
      <c r="C125" s="135"/>
      <c r="D125" s="17">
        <v>0</v>
      </c>
      <c r="E125" s="18">
        <v>0</v>
      </c>
      <c r="F125" s="17">
        <v>0</v>
      </c>
      <c r="G125" s="19">
        <f>F125*100/F118</f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8">
        <f>L125*100/L118</f>
        <v>0</v>
      </c>
      <c r="N125" s="17">
        <v>0</v>
      </c>
      <c r="O125" s="18">
        <v>0</v>
      </c>
      <c r="P125" s="17">
        <v>2</v>
      </c>
      <c r="Q125" s="18">
        <f>P125*100/P118</f>
        <v>4.7619047619047619</v>
      </c>
      <c r="R125" s="17">
        <v>0</v>
      </c>
      <c r="S125" s="18">
        <v>0</v>
      </c>
      <c r="T125" s="17">
        <v>1</v>
      </c>
      <c r="U125" s="18">
        <f>T125*100/T118</f>
        <v>5.882352941176471</v>
      </c>
      <c r="V125" s="17">
        <v>0</v>
      </c>
      <c r="W125" s="18">
        <f>V125*100/V118</f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1</v>
      </c>
      <c r="AE125" s="18">
        <f>AD125*100/AD118</f>
        <v>8.3333333333333339</v>
      </c>
      <c r="AF125" s="17">
        <v>0</v>
      </c>
      <c r="AG125" s="18">
        <v>0</v>
      </c>
      <c r="AH125" s="17">
        <v>0</v>
      </c>
      <c r="AI125" s="17">
        <v>0</v>
      </c>
      <c r="AJ125" s="17">
        <v>0</v>
      </c>
      <c r="AK125" s="18">
        <v>0</v>
      </c>
      <c r="AL125" s="17">
        <f t="shared" si="62"/>
        <v>4</v>
      </c>
      <c r="AM125" s="18">
        <f>AL125*100/AL118</f>
        <v>3.3898305084745761</v>
      </c>
    </row>
    <row r="126" spans="1:39" x14ac:dyDescent="0.55000000000000004">
      <c r="A126" s="123"/>
      <c r="B126" s="119" t="s">
        <v>62</v>
      </c>
      <c r="C126" s="120"/>
      <c r="D126" s="17">
        <v>0</v>
      </c>
      <c r="E126" s="18">
        <v>0</v>
      </c>
      <c r="F126" s="17">
        <v>0</v>
      </c>
      <c r="G126" s="19">
        <f>F126*100/F118</f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1</v>
      </c>
      <c r="M126" s="18">
        <f>L126*100/L118</f>
        <v>12.5</v>
      </c>
      <c r="N126" s="17">
        <v>0</v>
      </c>
      <c r="O126" s="19">
        <v>0</v>
      </c>
      <c r="P126" s="17">
        <v>1</v>
      </c>
      <c r="Q126" s="18">
        <f>P126*100/P118</f>
        <v>2.3809523809523809</v>
      </c>
      <c r="R126" s="17">
        <v>4</v>
      </c>
      <c r="S126" s="18">
        <f>R126*100/R118</f>
        <v>25</v>
      </c>
      <c r="T126" s="17">
        <v>1</v>
      </c>
      <c r="U126" s="18">
        <f>T126*100/T118</f>
        <v>5.882352941176471</v>
      </c>
      <c r="V126" s="17">
        <v>1</v>
      </c>
      <c r="W126" s="18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1</v>
      </c>
      <c r="AC126" s="18">
        <f>AB126*100/AB118</f>
        <v>33.333333333333336</v>
      </c>
      <c r="AD126" s="17">
        <v>1</v>
      </c>
      <c r="AE126" s="18">
        <f>AD126*100/AD118</f>
        <v>8.3333333333333339</v>
      </c>
      <c r="AF126" s="17">
        <v>0</v>
      </c>
      <c r="AG126" s="18">
        <v>0</v>
      </c>
      <c r="AH126" s="17">
        <v>0</v>
      </c>
      <c r="AI126" s="17">
        <v>0</v>
      </c>
      <c r="AJ126" s="17">
        <v>0</v>
      </c>
      <c r="AK126" s="18">
        <v>0</v>
      </c>
      <c r="AL126" s="17">
        <f t="shared" si="62"/>
        <v>10</v>
      </c>
      <c r="AM126" s="18">
        <f>AL126*100/AL118</f>
        <v>8.4745762711864412</v>
      </c>
    </row>
    <row r="127" spans="1:39" x14ac:dyDescent="0.55000000000000004">
      <c r="A127" s="123"/>
      <c r="B127" s="56" t="s">
        <v>64</v>
      </c>
      <c r="D127" s="17">
        <v>0</v>
      </c>
      <c r="E127" s="18">
        <v>0</v>
      </c>
      <c r="F127" s="17">
        <v>0</v>
      </c>
      <c r="G127" s="19">
        <f>F127*100/F118</f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8">
        <f>L127*100/L118</f>
        <v>0</v>
      </c>
      <c r="N127" s="17">
        <v>0</v>
      </c>
      <c r="O127" s="19">
        <v>0</v>
      </c>
      <c r="P127" s="17">
        <v>1</v>
      </c>
      <c r="Q127" s="18">
        <f>P127*100/P118</f>
        <v>2.3809523809523809</v>
      </c>
      <c r="R127" s="17">
        <v>1</v>
      </c>
      <c r="S127" s="18">
        <f>R127*100/R118</f>
        <v>6.25</v>
      </c>
      <c r="T127" s="17">
        <v>1</v>
      </c>
      <c r="U127" s="18">
        <f>T127*100/T118</f>
        <v>5.882352941176471</v>
      </c>
      <c r="V127" s="17">
        <v>0</v>
      </c>
      <c r="W127" s="18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8">
        <v>0</v>
      </c>
      <c r="AF127" s="17">
        <v>0</v>
      </c>
      <c r="AG127" s="18">
        <f>AF127*100/AF118</f>
        <v>0</v>
      </c>
      <c r="AH127" s="17">
        <v>0</v>
      </c>
      <c r="AI127" s="17">
        <v>0</v>
      </c>
      <c r="AJ127" s="17">
        <v>1</v>
      </c>
      <c r="AK127" s="18">
        <f>AJ127*100/AJ118</f>
        <v>16.666666666666668</v>
      </c>
      <c r="AL127" s="17">
        <f t="shared" si="62"/>
        <v>4</v>
      </c>
      <c r="AM127" s="18">
        <f>AL127*100/AL118</f>
        <v>3.3898305084745761</v>
      </c>
    </row>
    <row r="128" spans="1:39" ht="18.75" customHeight="1" x14ac:dyDescent="0.55000000000000004">
      <c r="A128" s="123"/>
      <c r="B128" s="81" t="s">
        <v>183</v>
      </c>
      <c r="C128" s="81"/>
      <c r="D128" s="17">
        <v>0</v>
      </c>
      <c r="E128" s="18">
        <v>0</v>
      </c>
      <c r="F128" s="17">
        <v>0</v>
      </c>
      <c r="G128" s="18">
        <f>F128*100/F118</f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8">
        <f>L128*100/L118</f>
        <v>0</v>
      </c>
      <c r="N128" s="17">
        <v>0</v>
      </c>
      <c r="O128" s="19">
        <v>0</v>
      </c>
      <c r="P128" s="17">
        <v>0</v>
      </c>
      <c r="Q128" s="18">
        <f t="shared" ref="Q128:Q130" si="63">P128*100/P127</f>
        <v>0</v>
      </c>
      <c r="R128" s="17">
        <v>0</v>
      </c>
      <c r="S128" s="18">
        <v>0</v>
      </c>
      <c r="T128" s="17">
        <v>1</v>
      </c>
      <c r="U128" s="18">
        <f>T128*100/T118</f>
        <v>5.882352941176471</v>
      </c>
      <c r="V128" s="17">
        <v>0</v>
      </c>
      <c r="W128" s="18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8">
        <v>0</v>
      </c>
      <c r="AF128" s="17">
        <v>0</v>
      </c>
      <c r="AG128" s="18">
        <v>0</v>
      </c>
      <c r="AH128" s="17">
        <v>0</v>
      </c>
      <c r="AI128" s="17">
        <v>0</v>
      </c>
      <c r="AJ128" s="17">
        <v>0</v>
      </c>
      <c r="AK128" s="18">
        <f t="shared" ref="AK128" si="64">AJ128*100/AJ127</f>
        <v>0</v>
      </c>
      <c r="AL128" s="17">
        <f t="shared" si="62"/>
        <v>1</v>
      </c>
      <c r="AM128" s="18">
        <f>AL128*100/AL118</f>
        <v>0.84745762711864403</v>
      </c>
    </row>
    <row r="129" spans="1:39" ht="18.75" customHeight="1" x14ac:dyDescent="0.55000000000000004">
      <c r="A129" s="123"/>
      <c r="B129" s="119" t="s">
        <v>69</v>
      </c>
      <c r="C129" s="120"/>
      <c r="D129" s="17">
        <v>0</v>
      </c>
      <c r="E129" s="18">
        <v>0</v>
      </c>
      <c r="F129" s="17">
        <v>0</v>
      </c>
      <c r="G129" s="18">
        <f>F129*100/F118</f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8">
        <f>L129*100/L118</f>
        <v>0</v>
      </c>
      <c r="N129" s="17">
        <v>0</v>
      </c>
      <c r="O129" s="19">
        <v>0</v>
      </c>
      <c r="P129" s="17">
        <v>1</v>
      </c>
      <c r="Q129" s="18">
        <f>P129*100/P118</f>
        <v>2.3809523809523809</v>
      </c>
      <c r="R129" s="17">
        <v>1</v>
      </c>
      <c r="S129" s="18">
        <f>R129*100/R118</f>
        <v>6.25</v>
      </c>
      <c r="T129" s="17">
        <v>1</v>
      </c>
      <c r="U129" s="18">
        <f>T129*100/T118</f>
        <v>5.882352941176471</v>
      </c>
      <c r="V129" s="17">
        <v>0</v>
      </c>
      <c r="W129" s="18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8">
        <v>0</v>
      </c>
      <c r="AF129" s="17">
        <v>0</v>
      </c>
      <c r="AG129" s="18">
        <f>AF129*100/AF118</f>
        <v>0</v>
      </c>
      <c r="AH129" s="17">
        <v>0</v>
      </c>
      <c r="AI129" s="17">
        <v>0</v>
      </c>
      <c r="AJ129" s="17">
        <v>0</v>
      </c>
      <c r="AK129" s="18">
        <v>0</v>
      </c>
      <c r="AL129" s="17">
        <f t="shared" si="62"/>
        <v>3</v>
      </c>
      <c r="AM129" s="18">
        <f>AL129*100/AL118</f>
        <v>2.5423728813559321</v>
      </c>
    </row>
    <row r="130" spans="1:39" ht="18.75" customHeight="1" x14ac:dyDescent="0.55000000000000004">
      <c r="A130" s="123"/>
      <c r="B130" s="55" t="s">
        <v>66</v>
      </c>
      <c r="C130" s="72"/>
      <c r="D130" s="17">
        <v>0</v>
      </c>
      <c r="E130" s="18">
        <v>0</v>
      </c>
      <c r="F130" s="17">
        <v>0</v>
      </c>
      <c r="G130" s="19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8">
        <v>0</v>
      </c>
      <c r="N130" s="17">
        <v>0</v>
      </c>
      <c r="O130" s="19">
        <v>0</v>
      </c>
      <c r="P130" s="17">
        <v>0</v>
      </c>
      <c r="Q130" s="18">
        <f t="shared" si="63"/>
        <v>0</v>
      </c>
      <c r="R130" s="17">
        <v>0</v>
      </c>
      <c r="S130" s="18">
        <v>0</v>
      </c>
      <c r="T130" s="17">
        <v>1</v>
      </c>
      <c r="U130" s="18">
        <f>T130*100/T118</f>
        <v>5.882352941176471</v>
      </c>
      <c r="V130" s="17">
        <v>0</v>
      </c>
      <c r="W130" s="18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1</v>
      </c>
      <c r="AE130" s="18">
        <f>AD130*100/AD118</f>
        <v>8.3333333333333339</v>
      </c>
      <c r="AF130" s="17">
        <v>0</v>
      </c>
      <c r="AG130" s="18">
        <f>AF130*100/AF118</f>
        <v>0</v>
      </c>
      <c r="AH130" s="17">
        <v>0</v>
      </c>
      <c r="AI130" s="17">
        <v>0</v>
      </c>
      <c r="AJ130" s="17">
        <v>0</v>
      </c>
      <c r="AK130" s="18">
        <v>0</v>
      </c>
      <c r="AL130" s="17">
        <f t="shared" si="62"/>
        <v>2</v>
      </c>
      <c r="AM130" s="18">
        <f>AL130*100/AL118</f>
        <v>1.6949152542372881</v>
      </c>
    </row>
    <row r="131" spans="1:39" ht="18.75" customHeight="1" x14ac:dyDescent="0.55000000000000004">
      <c r="A131" s="123"/>
      <c r="B131" s="55" t="s">
        <v>68</v>
      </c>
      <c r="C131" s="72"/>
      <c r="D131" s="17">
        <v>0</v>
      </c>
      <c r="E131" s="18">
        <v>0</v>
      </c>
      <c r="F131" s="17">
        <v>0</v>
      </c>
      <c r="G131" s="19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8">
        <f>L131*100/L118</f>
        <v>0</v>
      </c>
      <c r="N131" s="17">
        <v>0</v>
      </c>
      <c r="O131" s="19">
        <v>0</v>
      </c>
      <c r="P131" s="17">
        <v>0</v>
      </c>
      <c r="Q131" s="18">
        <v>0</v>
      </c>
      <c r="R131" s="17">
        <v>0</v>
      </c>
      <c r="S131" s="18">
        <v>0</v>
      </c>
      <c r="T131" s="17">
        <v>1</v>
      </c>
      <c r="U131" s="18">
        <f>T131*100/T118</f>
        <v>5.882352941176471</v>
      </c>
      <c r="V131" s="17">
        <v>0</v>
      </c>
      <c r="W131" s="18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8">
        <f t="shared" si="61"/>
        <v>0</v>
      </c>
      <c r="AF131" s="17">
        <v>0</v>
      </c>
      <c r="AG131" s="18">
        <f>AF131*100/AF118</f>
        <v>0</v>
      </c>
      <c r="AH131" s="17">
        <v>0</v>
      </c>
      <c r="AI131" s="17">
        <v>0</v>
      </c>
      <c r="AJ131" s="17">
        <v>0</v>
      </c>
      <c r="AK131" s="18">
        <v>0</v>
      </c>
      <c r="AL131" s="17">
        <f t="shared" si="62"/>
        <v>1</v>
      </c>
      <c r="AM131" s="18">
        <f>AL131*100/AL118</f>
        <v>0.84745762711864403</v>
      </c>
    </row>
    <row r="132" spans="1:39" ht="18.75" customHeight="1" x14ac:dyDescent="0.55000000000000004">
      <c r="A132" s="123"/>
      <c r="B132" s="55" t="s">
        <v>70</v>
      </c>
      <c r="C132" s="72"/>
      <c r="D132" s="17">
        <v>0</v>
      </c>
      <c r="E132" s="18">
        <v>0</v>
      </c>
      <c r="F132" s="17">
        <v>0</v>
      </c>
      <c r="G132" s="19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1</v>
      </c>
      <c r="M132" s="18">
        <f>L132*100/L118</f>
        <v>12.5</v>
      </c>
      <c r="N132" s="17">
        <v>0</v>
      </c>
      <c r="O132" s="19">
        <v>0</v>
      </c>
      <c r="P132" s="17">
        <v>0</v>
      </c>
      <c r="Q132" s="18">
        <v>0</v>
      </c>
      <c r="R132" s="17">
        <v>0</v>
      </c>
      <c r="S132" s="18">
        <v>0</v>
      </c>
      <c r="T132" s="17">
        <v>1</v>
      </c>
      <c r="U132" s="18">
        <f>T132*100/T118</f>
        <v>5.882352941176471</v>
      </c>
      <c r="V132" s="17">
        <v>0</v>
      </c>
      <c r="W132" s="18">
        <v>0</v>
      </c>
      <c r="X132" s="17">
        <v>0</v>
      </c>
      <c r="Y132" s="17">
        <v>0</v>
      </c>
      <c r="Z132" s="17">
        <v>0</v>
      </c>
      <c r="AA132" s="18">
        <v>0</v>
      </c>
      <c r="AB132" s="17">
        <v>0</v>
      </c>
      <c r="AC132" s="17">
        <v>0</v>
      </c>
      <c r="AD132" s="17">
        <v>0</v>
      </c>
      <c r="AE132" s="18">
        <v>0</v>
      </c>
      <c r="AF132" s="17">
        <v>0</v>
      </c>
      <c r="AG132" s="18">
        <f>AF132*100/AF118</f>
        <v>0</v>
      </c>
      <c r="AH132" s="17">
        <v>0</v>
      </c>
      <c r="AI132" s="17">
        <v>0</v>
      </c>
      <c r="AJ132" s="17">
        <v>0</v>
      </c>
      <c r="AK132" s="18">
        <f>AJ132*100/AJ118</f>
        <v>0</v>
      </c>
      <c r="AL132" s="17">
        <f t="shared" si="62"/>
        <v>2</v>
      </c>
      <c r="AM132" s="18">
        <f>AL132*100/AL118</f>
        <v>1.6949152542372881</v>
      </c>
    </row>
    <row r="133" spans="1:39" ht="18.75" customHeight="1" x14ac:dyDescent="0.55000000000000004">
      <c r="A133" s="123"/>
      <c r="B133" s="56" t="s">
        <v>65</v>
      </c>
      <c r="C133" s="72"/>
      <c r="D133" s="17">
        <v>0</v>
      </c>
      <c r="E133" s="18">
        <v>0</v>
      </c>
      <c r="F133" s="17">
        <v>0</v>
      </c>
      <c r="G133" s="19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8">
        <v>0</v>
      </c>
      <c r="N133" s="17">
        <v>0</v>
      </c>
      <c r="O133" s="19">
        <v>0</v>
      </c>
      <c r="P133" s="17">
        <v>0</v>
      </c>
      <c r="Q133" s="18">
        <v>0</v>
      </c>
      <c r="R133" s="17">
        <v>0</v>
      </c>
      <c r="S133" s="18">
        <v>0</v>
      </c>
      <c r="T133" s="17">
        <v>1</v>
      </c>
      <c r="U133" s="18">
        <f>T133*100/T118</f>
        <v>5.882352941176471</v>
      </c>
      <c r="V133" s="17">
        <v>0</v>
      </c>
      <c r="W133" s="18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8">
        <v>0</v>
      </c>
      <c r="AF133" s="17">
        <v>0</v>
      </c>
      <c r="AG133" s="18">
        <f>AF133*100/AF118</f>
        <v>0</v>
      </c>
      <c r="AH133" s="17">
        <v>0</v>
      </c>
      <c r="AI133" s="17">
        <v>0</v>
      </c>
      <c r="AJ133" s="17">
        <v>0</v>
      </c>
      <c r="AK133" s="18">
        <v>0</v>
      </c>
      <c r="AL133" s="17">
        <f t="shared" si="62"/>
        <v>1</v>
      </c>
      <c r="AM133" s="18">
        <f>AL133*100/AL118</f>
        <v>0.84745762711864403</v>
      </c>
    </row>
    <row r="134" spans="1:39" ht="18.75" customHeight="1" x14ac:dyDescent="0.55000000000000004">
      <c r="A134" s="123"/>
      <c r="B134" s="55" t="s">
        <v>63</v>
      </c>
      <c r="C134" s="72"/>
      <c r="D134" s="17">
        <v>0</v>
      </c>
      <c r="E134" s="18">
        <v>0</v>
      </c>
      <c r="F134" s="17">
        <v>0</v>
      </c>
      <c r="G134" s="19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8">
        <v>0</v>
      </c>
      <c r="N134" s="17">
        <v>0</v>
      </c>
      <c r="O134" s="19">
        <v>0</v>
      </c>
      <c r="P134" s="17">
        <v>1</v>
      </c>
      <c r="Q134" s="18">
        <f>P134*100/P118</f>
        <v>2.3809523809523809</v>
      </c>
      <c r="R134" s="17">
        <v>0</v>
      </c>
      <c r="S134" s="18">
        <v>0</v>
      </c>
      <c r="T134" s="17">
        <v>1</v>
      </c>
      <c r="U134" s="18">
        <f>T134*100/T118</f>
        <v>5.882352941176471</v>
      </c>
      <c r="V134" s="17">
        <v>0</v>
      </c>
      <c r="W134" s="18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1</v>
      </c>
      <c r="AE134" s="18">
        <f>AD134*100/AD118</f>
        <v>8.3333333333333339</v>
      </c>
      <c r="AF134" s="17">
        <v>0</v>
      </c>
      <c r="AG134" s="18">
        <v>0</v>
      </c>
      <c r="AH134" s="17">
        <v>0</v>
      </c>
      <c r="AI134" s="17">
        <v>0</v>
      </c>
      <c r="AJ134" s="17">
        <v>0</v>
      </c>
      <c r="AK134" s="18">
        <v>0</v>
      </c>
      <c r="AL134" s="17">
        <f t="shared" si="62"/>
        <v>3</v>
      </c>
      <c r="AM134" s="18">
        <f>AL134*100/AL118</f>
        <v>2.5423728813559321</v>
      </c>
    </row>
    <row r="135" spans="1:39" ht="18.75" customHeight="1" x14ac:dyDescent="0.55000000000000004">
      <c r="A135" s="123"/>
      <c r="B135" s="55" t="s">
        <v>142</v>
      </c>
      <c r="C135" s="72"/>
      <c r="D135" s="17">
        <v>0</v>
      </c>
      <c r="E135" s="18">
        <v>0</v>
      </c>
      <c r="F135" s="17">
        <v>0</v>
      </c>
      <c r="G135" s="18">
        <f>F135*100/F118</f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8">
        <f>L135*100/L118</f>
        <v>0</v>
      </c>
      <c r="N135" s="17">
        <v>0</v>
      </c>
      <c r="O135" s="19">
        <v>0</v>
      </c>
      <c r="P135" s="17">
        <v>2</v>
      </c>
      <c r="Q135" s="18">
        <f>P135*100/P118</f>
        <v>4.7619047619047619</v>
      </c>
      <c r="R135" s="17">
        <v>0</v>
      </c>
      <c r="S135" s="18">
        <v>0</v>
      </c>
      <c r="T135" s="17">
        <v>0</v>
      </c>
      <c r="U135" s="18">
        <f>T135*100/T118</f>
        <v>0</v>
      </c>
      <c r="V135" s="17">
        <v>1</v>
      </c>
      <c r="W135" s="18">
        <f>V135*100/V118</f>
        <v>11.111111111111111</v>
      </c>
      <c r="X135" s="17">
        <v>0</v>
      </c>
      <c r="Y135" s="17">
        <v>0</v>
      </c>
      <c r="Z135" s="17">
        <v>0</v>
      </c>
      <c r="AA135" s="18">
        <v>0</v>
      </c>
      <c r="AB135" s="17">
        <v>0</v>
      </c>
      <c r="AC135" s="18">
        <f>AB135*100/AB118</f>
        <v>0</v>
      </c>
      <c r="AD135" s="17">
        <v>2</v>
      </c>
      <c r="AE135" s="18">
        <f>AD135*100/AD118</f>
        <v>16.666666666666668</v>
      </c>
      <c r="AF135" s="17">
        <v>0</v>
      </c>
      <c r="AG135" s="18">
        <f>AF135*100/AF118</f>
        <v>0</v>
      </c>
      <c r="AH135" s="17">
        <v>0</v>
      </c>
      <c r="AI135" s="17">
        <v>0</v>
      </c>
      <c r="AJ135" s="17">
        <v>1</v>
      </c>
      <c r="AK135" s="18">
        <f>AJ135*100/AJ118</f>
        <v>16.666666666666668</v>
      </c>
      <c r="AL135" s="17">
        <f t="shared" si="62"/>
        <v>6</v>
      </c>
      <c r="AM135" s="18">
        <f>AL135*100/AL118</f>
        <v>5.0847457627118642</v>
      </c>
    </row>
    <row r="136" spans="1:39" ht="18.75" customHeight="1" x14ac:dyDescent="0.55000000000000004">
      <c r="A136" s="122"/>
      <c r="B136" s="55" t="s">
        <v>67</v>
      </c>
      <c r="C136" s="72"/>
      <c r="D136" s="17">
        <v>0</v>
      </c>
      <c r="E136" s="18">
        <v>0</v>
      </c>
      <c r="F136" s="17">
        <v>0</v>
      </c>
      <c r="G136" s="18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8">
        <v>0</v>
      </c>
      <c r="N136" s="17">
        <v>0</v>
      </c>
      <c r="O136" s="19">
        <v>0</v>
      </c>
      <c r="P136" s="17">
        <v>1</v>
      </c>
      <c r="Q136" s="18">
        <f>P136*100/P118</f>
        <v>2.3809523809523809</v>
      </c>
      <c r="R136" s="17">
        <v>0</v>
      </c>
      <c r="S136" s="18">
        <v>0</v>
      </c>
      <c r="T136" s="17">
        <v>0</v>
      </c>
      <c r="U136" s="18">
        <v>0</v>
      </c>
      <c r="V136" s="17">
        <v>0</v>
      </c>
      <c r="W136" s="18">
        <v>0</v>
      </c>
      <c r="X136" s="17">
        <v>0</v>
      </c>
      <c r="Y136" s="17">
        <v>0</v>
      </c>
      <c r="Z136" s="17">
        <v>0</v>
      </c>
      <c r="AA136" s="18">
        <v>0</v>
      </c>
      <c r="AB136" s="17">
        <v>0</v>
      </c>
      <c r="AC136" s="18"/>
      <c r="AD136" s="17">
        <v>0</v>
      </c>
      <c r="AE136" s="18">
        <f t="shared" si="61"/>
        <v>0</v>
      </c>
      <c r="AF136" s="17">
        <v>0</v>
      </c>
      <c r="AG136" s="18">
        <v>0</v>
      </c>
      <c r="AH136" s="17">
        <v>0</v>
      </c>
      <c r="AI136" s="17">
        <v>0</v>
      </c>
      <c r="AJ136" s="17">
        <v>0</v>
      </c>
      <c r="AK136" s="18">
        <v>0</v>
      </c>
      <c r="AL136" s="17">
        <f t="shared" si="62"/>
        <v>1</v>
      </c>
      <c r="AM136" s="18">
        <f>AL136*100/AL118</f>
        <v>0.84745762711864403</v>
      </c>
    </row>
    <row r="137" spans="1:39" s="23" customFormat="1" ht="18.75" customHeight="1" x14ac:dyDescent="0.6">
      <c r="A137" s="85" t="s">
        <v>71</v>
      </c>
      <c r="B137" s="83" t="s">
        <v>0</v>
      </c>
      <c r="C137" s="83"/>
      <c r="D137" s="51">
        <f t="shared" ref="D137:U137" si="65">SUM(D138:D141)</f>
        <v>0</v>
      </c>
      <c r="E137" s="61">
        <f t="shared" si="65"/>
        <v>0</v>
      </c>
      <c r="F137" s="61">
        <f t="shared" si="65"/>
        <v>2</v>
      </c>
      <c r="G137" s="61">
        <f t="shared" si="65"/>
        <v>100</v>
      </c>
      <c r="H137" s="61">
        <f t="shared" si="65"/>
        <v>1</v>
      </c>
      <c r="I137" s="61">
        <f t="shared" si="65"/>
        <v>100</v>
      </c>
      <c r="J137" s="61">
        <f t="shared" si="65"/>
        <v>0</v>
      </c>
      <c r="K137" s="61">
        <f t="shared" si="65"/>
        <v>0</v>
      </c>
      <c r="L137" s="61">
        <f t="shared" si="65"/>
        <v>3</v>
      </c>
      <c r="M137" s="61">
        <f t="shared" si="65"/>
        <v>100</v>
      </c>
      <c r="N137" s="61">
        <f t="shared" si="65"/>
        <v>0</v>
      </c>
      <c r="O137" s="61">
        <f t="shared" si="65"/>
        <v>0</v>
      </c>
      <c r="P137" s="61">
        <f t="shared" si="65"/>
        <v>53</v>
      </c>
      <c r="Q137" s="61">
        <f t="shared" si="65"/>
        <v>100</v>
      </c>
      <c r="R137" s="61">
        <f t="shared" si="65"/>
        <v>18</v>
      </c>
      <c r="S137" s="61">
        <f t="shared" si="65"/>
        <v>100</v>
      </c>
      <c r="T137" s="61">
        <f t="shared" si="65"/>
        <v>8</v>
      </c>
      <c r="U137" s="61">
        <f t="shared" si="65"/>
        <v>100</v>
      </c>
      <c r="V137" s="61">
        <f t="shared" ref="V137:AK137" si="66">SUM(V138:V141)</f>
        <v>14</v>
      </c>
      <c r="W137" s="61">
        <f t="shared" si="66"/>
        <v>100</v>
      </c>
      <c r="X137" s="61">
        <f t="shared" si="66"/>
        <v>0</v>
      </c>
      <c r="Y137" s="61">
        <f t="shared" si="66"/>
        <v>0</v>
      </c>
      <c r="Z137" s="61">
        <f t="shared" si="66"/>
        <v>0</v>
      </c>
      <c r="AA137" s="61">
        <f t="shared" si="66"/>
        <v>0</v>
      </c>
      <c r="AB137" s="61">
        <f t="shared" si="66"/>
        <v>4</v>
      </c>
      <c r="AC137" s="61">
        <f t="shared" si="66"/>
        <v>100</v>
      </c>
      <c r="AD137" s="61">
        <f t="shared" si="66"/>
        <v>14</v>
      </c>
      <c r="AE137" s="61">
        <f t="shared" si="66"/>
        <v>100</v>
      </c>
      <c r="AF137" s="61">
        <f t="shared" si="66"/>
        <v>0</v>
      </c>
      <c r="AG137" s="61">
        <f t="shared" si="66"/>
        <v>0</v>
      </c>
      <c r="AH137" s="61">
        <f t="shared" si="66"/>
        <v>0</v>
      </c>
      <c r="AI137" s="61">
        <f t="shared" si="66"/>
        <v>0</v>
      </c>
      <c r="AJ137" s="61">
        <f t="shared" si="66"/>
        <v>3</v>
      </c>
      <c r="AK137" s="61">
        <f t="shared" si="66"/>
        <v>100</v>
      </c>
      <c r="AL137" s="61">
        <f>SUM(D137,F137,H137,J137,L137,N137,P137,R137,T137,V137,X137,Z137,AB137,AD137,AF137,AH137,AJ137)</f>
        <v>120</v>
      </c>
      <c r="AM137" s="16">
        <f>SUM(AM138:AM141)</f>
        <v>100</v>
      </c>
    </row>
    <row r="138" spans="1:39" ht="18.75" customHeight="1" x14ac:dyDescent="0.55000000000000004">
      <c r="A138" s="85"/>
      <c r="B138" s="81" t="s">
        <v>132</v>
      </c>
      <c r="C138" s="81"/>
      <c r="D138" s="17">
        <v>0</v>
      </c>
      <c r="E138" s="18">
        <v>0</v>
      </c>
      <c r="F138" s="17">
        <v>0</v>
      </c>
      <c r="G138" s="17">
        <f>F138*100/F137</f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8">
        <f>L138*100/L137</f>
        <v>0</v>
      </c>
      <c r="N138" s="17">
        <v>0</v>
      </c>
      <c r="O138" s="17">
        <v>0</v>
      </c>
      <c r="P138" s="17">
        <v>5</v>
      </c>
      <c r="Q138" s="18">
        <f>P138*100/P137</f>
        <v>9.433962264150944</v>
      </c>
      <c r="R138" s="17">
        <v>2</v>
      </c>
      <c r="S138" s="18">
        <f>R138*100/R137</f>
        <v>11.111111111111111</v>
      </c>
      <c r="T138" s="17">
        <v>0</v>
      </c>
      <c r="U138" s="17">
        <f>T138*100/T137</f>
        <v>0</v>
      </c>
      <c r="V138" s="17">
        <v>2</v>
      </c>
      <c r="W138" s="18">
        <f>V138*100/V137</f>
        <v>14.285714285714286</v>
      </c>
      <c r="X138" s="17">
        <v>0</v>
      </c>
      <c r="Y138" s="17">
        <v>0</v>
      </c>
      <c r="Z138" s="17">
        <v>0</v>
      </c>
      <c r="AA138" s="17">
        <v>0</v>
      </c>
      <c r="AB138" s="17">
        <v>2</v>
      </c>
      <c r="AC138" s="17">
        <f>AB138*100/AB137</f>
        <v>50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1</v>
      </c>
      <c r="AK138" s="18">
        <f>AJ138*100/AJ137</f>
        <v>33.333333333333336</v>
      </c>
      <c r="AL138" s="17">
        <f>SUM(D138,F138,H138,J138,L138,N138,P138,R138,T138,V138,X138,Z138,AB138,AD138,AF138,AH138,AJ138,)</f>
        <v>12</v>
      </c>
      <c r="AM138" s="18">
        <f>AL138*100/AL137</f>
        <v>10</v>
      </c>
    </row>
    <row r="139" spans="1:39" ht="18.75" customHeight="1" x14ac:dyDescent="0.55000000000000004">
      <c r="A139" s="85"/>
      <c r="B139" s="81" t="s">
        <v>72</v>
      </c>
      <c r="C139" s="81"/>
      <c r="D139" s="17">
        <v>0</v>
      </c>
      <c r="E139" s="18">
        <v>0</v>
      </c>
      <c r="F139" s="17">
        <v>2</v>
      </c>
      <c r="G139" s="17">
        <f>F139*100/F137</f>
        <v>100</v>
      </c>
      <c r="H139" s="17">
        <v>1</v>
      </c>
      <c r="I139" s="17">
        <f>H139*100/H137</f>
        <v>100</v>
      </c>
      <c r="J139" s="17">
        <v>0</v>
      </c>
      <c r="K139" s="17">
        <v>0</v>
      </c>
      <c r="L139" s="17">
        <v>0</v>
      </c>
      <c r="M139" s="18">
        <v>0</v>
      </c>
      <c r="N139" s="17">
        <v>0</v>
      </c>
      <c r="O139" s="17">
        <v>0</v>
      </c>
      <c r="P139" s="17">
        <v>30</v>
      </c>
      <c r="Q139" s="18">
        <f>P139*100/P137</f>
        <v>56.60377358490566</v>
      </c>
      <c r="R139" s="17">
        <v>2</v>
      </c>
      <c r="S139" s="18">
        <f>R139*100/R137</f>
        <v>11.111111111111111</v>
      </c>
      <c r="T139" s="17">
        <v>4</v>
      </c>
      <c r="U139" s="17">
        <f>T139*100/T137</f>
        <v>50</v>
      </c>
      <c r="V139" s="17">
        <v>7</v>
      </c>
      <c r="W139" s="18">
        <f>V139*100/V137</f>
        <v>50</v>
      </c>
      <c r="X139" s="17">
        <v>0</v>
      </c>
      <c r="Y139" s="17">
        <v>0</v>
      </c>
      <c r="Z139" s="17">
        <v>0</v>
      </c>
      <c r="AA139" s="17">
        <v>0</v>
      </c>
      <c r="AB139" s="17">
        <v>2</v>
      </c>
      <c r="AC139" s="17">
        <f>AB139*100/AB137</f>
        <v>50</v>
      </c>
      <c r="AD139" s="17">
        <v>2</v>
      </c>
      <c r="AE139" s="18">
        <f>AD139*100/AD137</f>
        <v>14.285714285714286</v>
      </c>
      <c r="AF139" s="17">
        <v>0</v>
      </c>
      <c r="AG139" s="17">
        <v>0</v>
      </c>
      <c r="AH139" s="17">
        <v>0</v>
      </c>
      <c r="AI139" s="17">
        <v>0</v>
      </c>
      <c r="AJ139" s="17">
        <v>2</v>
      </c>
      <c r="AK139" s="18">
        <f>AJ139*100/AJ137</f>
        <v>66.666666666666671</v>
      </c>
      <c r="AL139" s="17">
        <f t="shared" ref="AL139:AL141" si="67">SUM(D139,F139,H139,J139,L139,N139,P139,R139,T139,V139,X139,Z139,AB139,AD139,AF139,AH139,AJ139,)</f>
        <v>52</v>
      </c>
      <c r="AM139" s="18">
        <f>AL139*100/AL137</f>
        <v>43.333333333333336</v>
      </c>
    </row>
    <row r="140" spans="1:39" x14ac:dyDescent="0.55000000000000004">
      <c r="A140" s="85"/>
      <c r="B140" s="81" t="s">
        <v>27</v>
      </c>
      <c r="C140" s="81"/>
      <c r="D140" s="17">
        <v>0</v>
      </c>
      <c r="E140" s="18">
        <v>0</v>
      </c>
      <c r="F140" s="17">
        <v>0</v>
      </c>
      <c r="G140" s="17">
        <f>F140*100/F137</f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8">
        <f>L140*100/L137</f>
        <v>0</v>
      </c>
      <c r="N140" s="17">
        <v>0</v>
      </c>
      <c r="O140" s="17">
        <v>0</v>
      </c>
      <c r="P140" s="17">
        <v>7</v>
      </c>
      <c r="Q140" s="18">
        <f>P140*100/P137</f>
        <v>13.20754716981132</v>
      </c>
      <c r="R140" s="17">
        <v>3</v>
      </c>
      <c r="S140" s="18">
        <f>R140*100/R137</f>
        <v>16.666666666666668</v>
      </c>
      <c r="T140" s="17">
        <v>4</v>
      </c>
      <c r="U140" s="17">
        <f>T140*100/T137</f>
        <v>50</v>
      </c>
      <c r="V140" s="17">
        <v>4</v>
      </c>
      <c r="W140" s="18">
        <f>V140*100/V137</f>
        <v>28.571428571428573</v>
      </c>
      <c r="X140" s="17">
        <v>0</v>
      </c>
      <c r="Y140" s="17">
        <v>0</v>
      </c>
      <c r="Z140" s="17">
        <v>0</v>
      </c>
      <c r="AA140" s="18">
        <v>0</v>
      </c>
      <c r="AB140" s="17">
        <v>0</v>
      </c>
      <c r="AC140" s="17">
        <v>0</v>
      </c>
      <c r="AD140" s="17">
        <v>8</v>
      </c>
      <c r="AE140" s="18">
        <f>AD140*100/AD137</f>
        <v>57.142857142857146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8">
        <f>AJ140*100/AJ137</f>
        <v>0</v>
      </c>
      <c r="AL140" s="17">
        <f t="shared" si="67"/>
        <v>26</v>
      </c>
      <c r="AM140" s="18">
        <f>AL140*100/AL137</f>
        <v>21.666666666666668</v>
      </c>
    </row>
    <row r="141" spans="1:39" x14ac:dyDescent="0.55000000000000004">
      <c r="A141" s="85"/>
      <c r="B141" s="81" t="s">
        <v>16</v>
      </c>
      <c r="C141" s="81"/>
      <c r="D141" s="17">
        <v>0</v>
      </c>
      <c r="E141" s="17">
        <v>0</v>
      </c>
      <c r="F141" s="17">
        <v>0</v>
      </c>
      <c r="G141" s="17">
        <f>F141*100/F137</f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3</v>
      </c>
      <c r="M141" s="18">
        <f>L141*100/L137</f>
        <v>100</v>
      </c>
      <c r="N141" s="17">
        <v>0</v>
      </c>
      <c r="O141" s="17">
        <v>0</v>
      </c>
      <c r="P141" s="17">
        <v>11</v>
      </c>
      <c r="Q141" s="18">
        <f>P141*100/P137</f>
        <v>20.754716981132077</v>
      </c>
      <c r="R141" s="17">
        <v>11</v>
      </c>
      <c r="S141" s="18">
        <f>R141*100/R137</f>
        <v>61.111111111111114</v>
      </c>
      <c r="T141" s="17">
        <v>0</v>
      </c>
      <c r="U141" s="17">
        <v>0</v>
      </c>
      <c r="V141" s="17">
        <v>1</v>
      </c>
      <c r="W141" s="18">
        <f>V141*100/V137</f>
        <v>7.1428571428571432</v>
      </c>
      <c r="X141" s="17">
        <v>0</v>
      </c>
      <c r="Y141" s="17">
        <v>0</v>
      </c>
      <c r="Z141" s="17">
        <v>0</v>
      </c>
      <c r="AA141" s="18">
        <v>0</v>
      </c>
      <c r="AB141" s="17">
        <v>0</v>
      </c>
      <c r="AC141" s="17">
        <v>0</v>
      </c>
      <c r="AD141" s="17">
        <v>4</v>
      </c>
      <c r="AE141" s="18">
        <f>AD141*100/AD137</f>
        <v>28.571428571428573</v>
      </c>
      <c r="AF141" s="17">
        <v>0</v>
      </c>
      <c r="AG141" s="17">
        <v>0</v>
      </c>
      <c r="AH141" s="17">
        <v>0</v>
      </c>
      <c r="AI141" s="17">
        <v>0</v>
      </c>
      <c r="AJ141" s="17">
        <v>0</v>
      </c>
      <c r="AK141" s="18">
        <f>AJ141*100/AJ137</f>
        <v>0</v>
      </c>
      <c r="AL141" s="17">
        <f t="shared" si="67"/>
        <v>30</v>
      </c>
      <c r="AM141" s="18">
        <f>AL141*100/AL137</f>
        <v>25</v>
      </c>
    </row>
    <row r="142" spans="1:39" s="23" customFormat="1" ht="21" customHeight="1" x14ac:dyDescent="0.6">
      <c r="A142" s="121" t="s">
        <v>73</v>
      </c>
      <c r="B142" s="100" t="s">
        <v>0</v>
      </c>
      <c r="C142" s="100"/>
      <c r="D142" s="63">
        <f>SUM(D143:D147)</f>
        <v>0</v>
      </c>
      <c r="E142" s="63">
        <f>SUM(E143:E147)</f>
        <v>0</v>
      </c>
      <c r="F142" s="63">
        <f>SUM(F143:F147)</f>
        <v>2</v>
      </c>
      <c r="G142" s="12">
        <f>SUM(G143:G147)</f>
        <v>100</v>
      </c>
      <c r="H142" s="63">
        <f t="shared" ref="H142:K142" si="68">SUM(H143:H146)</f>
        <v>0</v>
      </c>
      <c r="I142" s="63">
        <f>SUM(I143:I147)</f>
        <v>0</v>
      </c>
      <c r="J142" s="63">
        <f>SUM(J143:J147)</f>
        <v>0</v>
      </c>
      <c r="K142" s="63">
        <f t="shared" si="68"/>
        <v>0</v>
      </c>
      <c r="L142" s="63">
        <f t="shared" ref="L142:AK142" si="69">SUM(L143:L147)</f>
        <v>4</v>
      </c>
      <c r="M142" s="63">
        <f t="shared" si="69"/>
        <v>100</v>
      </c>
      <c r="N142" s="63">
        <f t="shared" si="69"/>
        <v>0</v>
      </c>
      <c r="O142" s="63">
        <f t="shared" si="69"/>
        <v>0</v>
      </c>
      <c r="P142" s="63">
        <f t="shared" si="69"/>
        <v>33</v>
      </c>
      <c r="Q142" s="63">
        <f t="shared" si="69"/>
        <v>100</v>
      </c>
      <c r="R142" s="63">
        <f t="shared" si="69"/>
        <v>16</v>
      </c>
      <c r="S142" s="63">
        <f t="shared" si="69"/>
        <v>100</v>
      </c>
      <c r="T142" s="63">
        <f t="shared" si="69"/>
        <v>4</v>
      </c>
      <c r="U142" s="63">
        <f t="shared" si="69"/>
        <v>100</v>
      </c>
      <c r="V142" s="63">
        <f t="shared" si="69"/>
        <v>1</v>
      </c>
      <c r="W142" s="63">
        <f t="shared" si="69"/>
        <v>100</v>
      </c>
      <c r="X142" s="63">
        <f t="shared" si="69"/>
        <v>0</v>
      </c>
      <c r="Y142" s="63">
        <f t="shared" si="69"/>
        <v>0</v>
      </c>
      <c r="Z142" s="63">
        <f t="shared" si="69"/>
        <v>0</v>
      </c>
      <c r="AA142" s="63">
        <f t="shared" si="69"/>
        <v>0</v>
      </c>
      <c r="AB142" s="63">
        <f t="shared" si="69"/>
        <v>2</v>
      </c>
      <c r="AC142" s="63">
        <f t="shared" si="69"/>
        <v>100</v>
      </c>
      <c r="AD142" s="63">
        <f t="shared" si="69"/>
        <v>23</v>
      </c>
      <c r="AE142" s="63">
        <f t="shared" si="69"/>
        <v>100</v>
      </c>
      <c r="AF142" s="63">
        <f t="shared" si="69"/>
        <v>0</v>
      </c>
      <c r="AG142" s="63">
        <f t="shared" si="69"/>
        <v>0</v>
      </c>
      <c r="AH142" s="63">
        <f t="shared" si="69"/>
        <v>0</v>
      </c>
      <c r="AI142" s="63">
        <f t="shared" si="69"/>
        <v>0</v>
      </c>
      <c r="AJ142" s="63">
        <f t="shared" si="69"/>
        <v>3</v>
      </c>
      <c r="AK142" s="63">
        <f t="shared" si="69"/>
        <v>100</v>
      </c>
      <c r="AL142" s="63">
        <f>SUM(D142,F142,H142,J142,L142,N142,P142,R142,T142,V142,X142,Z142,AB142,AD142,AF142,AH142,AJ142)</f>
        <v>88</v>
      </c>
      <c r="AM142" s="57">
        <f>SUM(AM143:AM147)</f>
        <v>100</v>
      </c>
    </row>
    <row r="143" spans="1:39" ht="18.75" customHeight="1" x14ac:dyDescent="0.55000000000000004">
      <c r="A143" s="123"/>
      <c r="B143" s="81" t="s">
        <v>31</v>
      </c>
      <c r="C143" s="81"/>
      <c r="D143" s="17">
        <v>0</v>
      </c>
      <c r="E143" s="18">
        <v>0</v>
      </c>
      <c r="F143" s="17">
        <v>1</v>
      </c>
      <c r="G143" s="18">
        <f>F143*100/F142</f>
        <v>50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8">
        <f>L143*100/L142</f>
        <v>0</v>
      </c>
      <c r="N143" s="17">
        <v>0</v>
      </c>
      <c r="O143" s="17">
        <v>0</v>
      </c>
      <c r="P143" s="17">
        <v>6</v>
      </c>
      <c r="Q143" s="18">
        <f>P143*100/P142</f>
        <v>18.181818181818183</v>
      </c>
      <c r="R143" s="17">
        <v>4</v>
      </c>
      <c r="S143" s="18">
        <f>R143*100/R142</f>
        <v>25</v>
      </c>
      <c r="T143" s="17">
        <v>2</v>
      </c>
      <c r="U143" s="18">
        <f>T143*100/T142</f>
        <v>50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1</v>
      </c>
      <c r="AC143" s="17">
        <f>AB143*100/AB142</f>
        <v>50</v>
      </c>
      <c r="AD143" s="17">
        <v>4</v>
      </c>
      <c r="AE143" s="18">
        <f>AD143*100/AD142</f>
        <v>17.391304347826086</v>
      </c>
      <c r="AF143" s="17">
        <v>0</v>
      </c>
      <c r="AG143" s="18">
        <v>0</v>
      </c>
      <c r="AH143" s="17">
        <v>0</v>
      </c>
      <c r="AI143" s="17">
        <v>0</v>
      </c>
      <c r="AJ143" s="17">
        <v>1</v>
      </c>
      <c r="AK143" s="18">
        <f>AJ143*100/AJ142</f>
        <v>33.333333333333336</v>
      </c>
      <c r="AL143" s="17">
        <f>SUM(D143,F143,H143,J143,L143,N143,P143,R143,T143,V143,X143,Z143,AB143,AD143,AF143,AH143,AJ143)</f>
        <v>19</v>
      </c>
      <c r="AM143" s="18">
        <f>AL143*100/AL142</f>
        <v>21.59090909090909</v>
      </c>
    </row>
    <row r="144" spans="1:39" ht="18.75" customHeight="1" x14ac:dyDescent="0.55000000000000004">
      <c r="A144" s="123"/>
      <c r="B144" s="75" t="s">
        <v>30</v>
      </c>
      <c r="C144" s="76"/>
      <c r="D144" s="17">
        <v>0</v>
      </c>
      <c r="E144" s="18">
        <v>0</v>
      </c>
      <c r="F144" s="17">
        <v>1</v>
      </c>
      <c r="G144" s="18">
        <f>F144*100/F142</f>
        <v>50</v>
      </c>
      <c r="H144" s="17">
        <v>0</v>
      </c>
      <c r="I144" s="17">
        <v>0</v>
      </c>
      <c r="J144" s="17">
        <v>0</v>
      </c>
      <c r="K144" s="17">
        <v>0</v>
      </c>
      <c r="L144" s="17">
        <v>3</v>
      </c>
      <c r="M144" s="18">
        <f>L144*100/L142</f>
        <v>75</v>
      </c>
      <c r="N144" s="17">
        <v>0</v>
      </c>
      <c r="O144" s="17">
        <v>0</v>
      </c>
      <c r="P144" s="17">
        <v>15</v>
      </c>
      <c r="Q144" s="18">
        <f>P144*100/P142</f>
        <v>45.454545454545453</v>
      </c>
      <c r="R144" s="17">
        <v>2</v>
      </c>
      <c r="S144" s="18">
        <f>R144*100/R142</f>
        <v>12.5</v>
      </c>
      <c r="T144" s="17">
        <v>2</v>
      </c>
      <c r="U144" s="18">
        <f>T144*100/T142</f>
        <v>50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8">
        <v>0</v>
      </c>
      <c r="AB144" s="17">
        <v>1</v>
      </c>
      <c r="AC144" s="17">
        <f>AB144*100/AB142</f>
        <v>50</v>
      </c>
      <c r="AD144" s="17">
        <v>3</v>
      </c>
      <c r="AE144" s="18">
        <f>AD144*100/AD142</f>
        <v>13.043478260869565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18">
        <f>AJ144*100/AJ142</f>
        <v>0</v>
      </c>
      <c r="AL144" s="17">
        <f t="shared" ref="AL144:AL147" si="70">SUM(D144,F144,H144,J144,L144,N144,P144,R144,T144,V144,X144,Z144,AB144,AD144,AF144,AH144,AJ144)</f>
        <v>27</v>
      </c>
      <c r="AM144" s="18">
        <f>AL144*100/AL142</f>
        <v>30.681818181818183</v>
      </c>
    </row>
    <row r="145" spans="1:39" ht="18.75" customHeight="1" x14ac:dyDescent="0.55000000000000004">
      <c r="A145" s="123"/>
      <c r="B145" s="75" t="s">
        <v>36</v>
      </c>
      <c r="C145" s="76"/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8">
        <f>L145*100/L142</f>
        <v>0</v>
      </c>
      <c r="N145" s="17">
        <v>0</v>
      </c>
      <c r="O145" s="17">
        <v>0</v>
      </c>
      <c r="P145" s="17">
        <v>0</v>
      </c>
      <c r="Q145" s="18">
        <v>0</v>
      </c>
      <c r="R145" s="17">
        <v>0</v>
      </c>
      <c r="S145" s="18">
        <f t="shared" ref="S145" si="71">R145*100/R144</f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8">
        <v>0</v>
      </c>
      <c r="AB145" s="17">
        <v>0</v>
      </c>
      <c r="AC145" s="17">
        <v>0</v>
      </c>
      <c r="AD145" s="17">
        <v>6</v>
      </c>
      <c r="AE145" s="18">
        <f>AD145*100/AD142</f>
        <v>26.086956521739129</v>
      </c>
      <c r="AF145" s="17">
        <v>0</v>
      </c>
      <c r="AG145" s="17">
        <v>0</v>
      </c>
      <c r="AH145" s="17">
        <v>0</v>
      </c>
      <c r="AI145" s="17">
        <v>0</v>
      </c>
      <c r="AJ145" s="17">
        <v>0</v>
      </c>
      <c r="AK145" s="17">
        <v>0</v>
      </c>
      <c r="AL145" s="17">
        <f t="shared" si="70"/>
        <v>6</v>
      </c>
      <c r="AM145" s="18">
        <f>AL145*100/AL142</f>
        <v>6.8181818181818183</v>
      </c>
    </row>
    <row r="146" spans="1:39" ht="18.75" customHeight="1" x14ac:dyDescent="0.55000000000000004">
      <c r="A146" s="123"/>
      <c r="B146" s="136" t="s">
        <v>32</v>
      </c>
      <c r="C146" s="136"/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8">
        <f>L146*100/L142</f>
        <v>0</v>
      </c>
      <c r="N146" s="17">
        <v>0</v>
      </c>
      <c r="O146" s="17">
        <v>0</v>
      </c>
      <c r="P146" s="17">
        <v>0</v>
      </c>
      <c r="Q146" s="18">
        <v>0</v>
      </c>
      <c r="R146" s="17">
        <v>6</v>
      </c>
      <c r="S146" s="18">
        <f>R146*100/R142</f>
        <v>37.5</v>
      </c>
      <c r="T146" s="17">
        <v>0</v>
      </c>
      <c r="U146" s="17">
        <v>0</v>
      </c>
      <c r="V146" s="17">
        <v>1</v>
      </c>
      <c r="W146" s="17">
        <f>V146*100/V142</f>
        <v>100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f>AB146*100/AB142</f>
        <v>0</v>
      </c>
      <c r="AD146" s="17">
        <v>1</v>
      </c>
      <c r="AE146" s="18">
        <f>AD146*100/AD142</f>
        <v>4.3478260869565215</v>
      </c>
      <c r="AF146" s="17">
        <v>0</v>
      </c>
      <c r="AG146" s="17">
        <v>0</v>
      </c>
      <c r="AH146" s="17">
        <v>0</v>
      </c>
      <c r="AI146" s="17">
        <v>0</v>
      </c>
      <c r="AJ146" s="17">
        <v>0</v>
      </c>
      <c r="AK146" s="17">
        <v>0</v>
      </c>
      <c r="AL146" s="17">
        <f t="shared" si="70"/>
        <v>8</v>
      </c>
      <c r="AM146" s="18">
        <f>AL146*100/AL142</f>
        <v>9.0909090909090917</v>
      </c>
    </row>
    <row r="147" spans="1:39" ht="18.75" customHeight="1" x14ac:dyDescent="0.55000000000000004">
      <c r="A147" s="123"/>
      <c r="B147" s="81" t="s">
        <v>35</v>
      </c>
      <c r="C147" s="81"/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1</v>
      </c>
      <c r="M147" s="18">
        <f>L147*100/L142</f>
        <v>25</v>
      </c>
      <c r="N147" s="17">
        <v>0</v>
      </c>
      <c r="O147" s="17">
        <v>0</v>
      </c>
      <c r="P147" s="17">
        <v>12</v>
      </c>
      <c r="Q147" s="18">
        <f>P147*100/P142</f>
        <v>36.363636363636367</v>
      </c>
      <c r="R147" s="17">
        <v>4</v>
      </c>
      <c r="S147" s="18">
        <f>R147*100/R142</f>
        <v>25</v>
      </c>
      <c r="T147" s="17">
        <v>0</v>
      </c>
      <c r="U147" s="18">
        <f>T147*100/T142</f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9</v>
      </c>
      <c r="AE147" s="18">
        <f>AD147*100/AD142</f>
        <v>39.130434782608695</v>
      </c>
      <c r="AF147" s="17">
        <v>0</v>
      </c>
      <c r="AG147" s="18">
        <v>0</v>
      </c>
      <c r="AH147" s="17">
        <v>0</v>
      </c>
      <c r="AI147" s="17">
        <v>0</v>
      </c>
      <c r="AJ147" s="17">
        <v>2</v>
      </c>
      <c r="AK147" s="18">
        <f>AJ147*100/AJ142</f>
        <v>66.666666666666671</v>
      </c>
      <c r="AL147" s="17">
        <f t="shared" si="70"/>
        <v>28</v>
      </c>
      <c r="AM147" s="18">
        <f>AL147*100/AL142</f>
        <v>31.818181818181817</v>
      </c>
    </row>
    <row r="148" spans="1:39" s="23" customFormat="1" x14ac:dyDescent="0.55000000000000004">
      <c r="A148" s="85" t="s">
        <v>74</v>
      </c>
      <c r="B148" s="101" t="s">
        <v>0</v>
      </c>
      <c r="C148" s="101"/>
      <c r="D148" s="68">
        <f>SUM(D149:D150)</f>
        <v>0</v>
      </c>
      <c r="E148" s="68">
        <f>SUM(E149:E150)</f>
        <v>0</v>
      </c>
      <c r="F148" s="68">
        <f>SUM(F149:F150)</f>
        <v>2</v>
      </c>
      <c r="G148" s="68">
        <f t="shared" ref="G148" si="72">SUM(G149:G150)</f>
        <v>100</v>
      </c>
      <c r="H148" s="68">
        <f>SUM(H149:H150)</f>
        <v>0</v>
      </c>
      <c r="I148" s="68">
        <f t="shared" ref="I148" si="73">SUM(I149:I150)</f>
        <v>0</v>
      </c>
      <c r="J148" s="68">
        <f>SUM(J149:J150)</f>
        <v>0</v>
      </c>
      <c r="K148" s="68">
        <f t="shared" ref="K148" si="74">SUM(K149:K150)</f>
        <v>0</v>
      </c>
      <c r="L148" s="68">
        <f>SUM(L149:L150)</f>
        <v>4</v>
      </c>
      <c r="M148" s="68">
        <f t="shared" ref="M148" si="75">SUM(M149:M150)</f>
        <v>100</v>
      </c>
      <c r="N148" s="68">
        <f>SUM(N149:N150)</f>
        <v>0</v>
      </c>
      <c r="O148" s="68">
        <f t="shared" ref="O148" si="76">SUM(O149:O150)</f>
        <v>0</v>
      </c>
      <c r="P148" s="68">
        <f>SUM(P149:P150)</f>
        <v>36</v>
      </c>
      <c r="Q148" s="68">
        <f t="shared" ref="Q148" si="77">SUM(Q149:Q150)</f>
        <v>100</v>
      </c>
      <c r="R148" s="68">
        <f>SUM(R149:R150)</f>
        <v>12</v>
      </c>
      <c r="S148" s="68">
        <f t="shared" ref="S148" si="78">SUM(S149:S150)</f>
        <v>100</v>
      </c>
      <c r="T148" s="68">
        <f>SUM(T149:T150)</f>
        <v>4</v>
      </c>
      <c r="U148" s="68">
        <f t="shared" ref="U148" si="79">SUM(U149:U150)</f>
        <v>100</v>
      </c>
      <c r="V148" s="68">
        <f>SUM(V149:V150)</f>
        <v>2</v>
      </c>
      <c r="W148" s="68">
        <f t="shared" ref="W148:Y148" si="80">SUM(W149:W150)</f>
        <v>100</v>
      </c>
      <c r="X148" s="68">
        <f>SUM(X149:X150)</f>
        <v>0</v>
      </c>
      <c r="Y148" s="68">
        <f t="shared" si="80"/>
        <v>0</v>
      </c>
      <c r="Z148" s="68">
        <f>SUM(Z149:Z150)</f>
        <v>0</v>
      </c>
      <c r="AA148" s="68">
        <f t="shared" ref="AA148" si="81">SUM(AA149:AA150)</f>
        <v>0</v>
      </c>
      <c r="AB148" s="68">
        <f>SUM(AB149:AB150)</f>
        <v>2</v>
      </c>
      <c r="AC148" s="68">
        <f t="shared" ref="AC148" si="82">SUM(AC149:AC150)</f>
        <v>100</v>
      </c>
      <c r="AD148" s="68">
        <f>SUM(AD149:AD150)</f>
        <v>13</v>
      </c>
      <c r="AE148" s="68">
        <f t="shared" ref="AE148" si="83">SUM(AE149:AE150)</f>
        <v>100</v>
      </c>
      <c r="AF148" s="68">
        <f>SUM(AF149:AF150)</f>
        <v>0</v>
      </c>
      <c r="AG148" s="68">
        <f t="shared" ref="AG148" si="84">SUM(AG149:AG150)</f>
        <v>0</v>
      </c>
      <c r="AH148" s="68">
        <f>SUM(AH149:AH150)</f>
        <v>0</v>
      </c>
      <c r="AI148" s="68">
        <f t="shared" ref="AI148" si="85">SUM(AI149:AI150)</f>
        <v>0</v>
      </c>
      <c r="AJ148" s="68">
        <f>SUM(AJ149:AJ150)</f>
        <v>3</v>
      </c>
      <c r="AK148" s="68">
        <f t="shared" ref="AK148" si="86">SUM(AK149:AK150)</f>
        <v>100</v>
      </c>
      <c r="AL148" s="68">
        <f>SUM(D148,F148,H148,J148,L148,N148,P148,R148,T148,V148,X148,Z148,AB148,AD148,AF148,AH148,AJ148)</f>
        <v>78</v>
      </c>
      <c r="AM148" s="68">
        <f>SUM(AM149:AM151)</f>
        <v>100</v>
      </c>
    </row>
    <row r="149" spans="1:39" ht="18.75" customHeight="1" x14ac:dyDescent="0.55000000000000004">
      <c r="A149" s="85"/>
      <c r="B149" s="81" t="s">
        <v>113</v>
      </c>
      <c r="C149" s="81"/>
      <c r="D149" s="17">
        <v>0</v>
      </c>
      <c r="E149" s="17">
        <v>0</v>
      </c>
      <c r="F149" s="17">
        <v>2</v>
      </c>
      <c r="G149" s="17">
        <f>F149*100/F148</f>
        <v>100</v>
      </c>
      <c r="H149" s="17">
        <v>0</v>
      </c>
      <c r="I149" s="17">
        <v>0</v>
      </c>
      <c r="J149" s="17">
        <v>0</v>
      </c>
      <c r="K149" s="17">
        <v>0</v>
      </c>
      <c r="L149" s="17">
        <v>4</v>
      </c>
      <c r="M149" s="17">
        <f>L149*100/L148</f>
        <v>100</v>
      </c>
      <c r="N149" s="17">
        <v>0</v>
      </c>
      <c r="O149" s="18">
        <v>0</v>
      </c>
      <c r="P149" s="17">
        <v>35</v>
      </c>
      <c r="Q149" s="18">
        <f>P149*100/P148</f>
        <v>97.222222222222229</v>
      </c>
      <c r="R149" s="17">
        <v>9</v>
      </c>
      <c r="S149" s="18">
        <f>R149*100/R148</f>
        <v>75</v>
      </c>
      <c r="T149" s="17">
        <v>4</v>
      </c>
      <c r="U149" s="17">
        <f>T149*100/T148</f>
        <v>100</v>
      </c>
      <c r="V149" s="17">
        <v>2</v>
      </c>
      <c r="W149" s="17">
        <f>V149*100/V148</f>
        <v>100</v>
      </c>
      <c r="X149" s="17">
        <v>0</v>
      </c>
      <c r="Y149" s="17">
        <v>0</v>
      </c>
      <c r="Z149" s="17">
        <v>0</v>
      </c>
      <c r="AA149" s="17">
        <v>0</v>
      </c>
      <c r="AB149" s="17">
        <v>2</v>
      </c>
      <c r="AC149" s="17">
        <f>AB149*100/AB148</f>
        <v>100</v>
      </c>
      <c r="AD149" s="17">
        <v>12</v>
      </c>
      <c r="AE149" s="18">
        <f>AD149*100/AD148</f>
        <v>92.307692307692307</v>
      </c>
      <c r="AF149" s="17">
        <v>0</v>
      </c>
      <c r="AG149" s="17">
        <v>0</v>
      </c>
      <c r="AH149" s="17">
        <v>0</v>
      </c>
      <c r="AI149" s="17">
        <v>0</v>
      </c>
      <c r="AJ149" s="17">
        <v>2</v>
      </c>
      <c r="AK149" s="18">
        <f>AJ149*100/AJ148</f>
        <v>66.666666666666671</v>
      </c>
      <c r="AL149" s="17">
        <f>SUM(D149,F149,H149,J149,L149,N149,P149,R149,T149,V149,X149,Z149,AB149,AD149,AF149,AH149,AJ149)</f>
        <v>72</v>
      </c>
      <c r="AM149" s="18">
        <f>AL149*100/AL148</f>
        <v>92.307692307692307</v>
      </c>
    </row>
    <row r="150" spans="1:39" ht="18.75" customHeight="1" x14ac:dyDescent="0.55000000000000004">
      <c r="A150" s="85"/>
      <c r="B150" s="81" t="s">
        <v>114</v>
      </c>
      <c r="C150" s="81"/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8">
        <v>0</v>
      </c>
      <c r="P150" s="17">
        <v>1</v>
      </c>
      <c r="Q150" s="18">
        <f>P150*100/P148</f>
        <v>2.7777777777777777</v>
      </c>
      <c r="R150" s="17">
        <v>3</v>
      </c>
      <c r="S150" s="18">
        <f>R150*100/R148</f>
        <v>25</v>
      </c>
      <c r="T150" s="17">
        <v>0</v>
      </c>
      <c r="U150" s="17">
        <f>T150*100/T148</f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1</v>
      </c>
      <c r="AE150" s="18">
        <f>AD150*100/AD148</f>
        <v>7.6923076923076925</v>
      </c>
      <c r="AF150" s="17">
        <v>0</v>
      </c>
      <c r="AG150" s="17">
        <v>0</v>
      </c>
      <c r="AH150" s="17">
        <v>0</v>
      </c>
      <c r="AI150" s="17">
        <v>0</v>
      </c>
      <c r="AJ150" s="17">
        <v>1</v>
      </c>
      <c r="AK150" s="18">
        <f>AJ150*100/AJ148</f>
        <v>33.333333333333336</v>
      </c>
      <c r="AL150" s="17">
        <f>SUM(D150,F150,H150,J150,L150,N150,P150,R150,T150,V150,X150,Z150,AB150,AD150,AF150,AH150,AJ150)</f>
        <v>6</v>
      </c>
      <c r="AM150" s="18">
        <f>AL150*100/AL148</f>
        <v>7.6923076923076925</v>
      </c>
    </row>
    <row r="151" spans="1:39" ht="18.75" customHeight="1" x14ac:dyDescent="0.55000000000000004">
      <c r="A151" s="85"/>
      <c r="B151" s="81" t="s">
        <v>116</v>
      </c>
      <c r="C151" s="81"/>
      <c r="D151" s="17"/>
      <c r="E151" s="17"/>
      <c r="F151" s="17"/>
      <c r="G151" s="17"/>
      <c r="H151" s="17"/>
      <c r="I151" s="17" t="s">
        <v>133</v>
      </c>
      <c r="J151" s="17"/>
      <c r="K151" s="17"/>
      <c r="L151" s="17"/>
      <c r="M151" s="17"/>
      <c r="N151" s="17"/>
      <c r="O151" s="17"/>
      <c r="P151" s="17" t="s">
        <v>185</v>
      </c>
      <c r="Q151" s="17"/>
      <c r="R151" s="17" t="s">
        <v>167</v>
      </c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 t="s">
        <v>168</v>
      </c>
      <c r="AK151" s="17"/>
      <c r="AL151" s="17" t="s">
        <v>186</v>
      </c>
      <c r="AM151" s="17">
        <v>0</v>
      </c>
    </row>
    <row r="152" spans="1:39" s="23" customFormat="1" ht="21" customHeight="1" x14ac:dyDescent="0.55000000000000004">
      <c r="A152" s="121" t="s">
        <v>75</v>
      </c>
      <c r="B152" s="100" t="s">
        <v>0</v>
      </c>
      <c r="C152" s="100"/>
      <c r="D152" s="63">
        <f t="shared" ref="D152:AK152" si="87">SUM(D153:D156)</f>
        <v>0</v>
      </c>
      <c r="E152" s="63">
        <f t="shared" si="87"/>
        <v>0</v>
      </c>
      <c r="F152" s="63">
        <f t="shared" si="87"/>
        <v>1</v>
      </c>
      <c r="G152" s="63">
        <f t="shared" si="87"/>
        <v>100</v>
      </c>
      <c r="H152" s="63">
        <f t="shared" si="87"/>
        <v>0</v>
      </c>
      <c r="I152" s="63">
        <f t="shared" si="87"/>
        <v>0</v>
      </c>
      <c r="J152" s="63">
        <f t="shared" si="87"/>
        <v>0</v>
      </c>
      <c r="K152" s="63">
        <f t="shared" si="87"/>
        <v>0</v>
      </c>
      <c r="L152" s="63">
        <f t="shared" si="87"/>
        <v>0</v>
      </c>
      <c r="M152" s="63">
        <f t="shared" si="87"/>
        <v>0</v>
      </c>
      <c r="N152" s="63">
        <f t="shared" si="87"/>
        <v>0</v>
      </c>
      <c r="O152" s="63">
        <f t="shared" si="87"/>
        <v>0</v>
      </c>
      <c r="P152" s="63">
        <f t="shared" si="87"/>
        <v>16</v>
      </c>
      <c r="Q152" s="63">
        <f t="shared" si="87"/>
        <v>100</v>
      </c>
      <c r="R152" s="63">
        <f t="shared" si="87"/>
        <v>8</v>
      </c>
      <c r="S152" s="63">
        <f t="shared" si="87"/>
        <v>100</v>
      </c>
      <c r="T152" s="63">
        <f t="shared" si="87"/>
        <v>0</v>
      </c>
      <c r="U152" s="63">
        <f t="shared" si="87"/>
        <v>0</v>
      </c>
      <c r="V152" s="63">
        <f t="shared" si="87"/>
        <v>0</v>
      </c>
      <c r="W152" s="63">
        <f t="shared" si="87"/>
        <v>0</v>
      </c>
      <c r="X152" s="63">
        <f t="shared" si="87"/>
        <v>0</v>
      </c>
      <c r="Y152" s="63">
        <f t="shared" si="87"/>
        <v>0</v>
      </c>
      <c r="Z152" s="63">
        <f t="shared" si="87"/>
        <v>0</v>
      </c>
      <c r="AA152" s="63">
        <f t="shared" si="87"/>
        <v>0</v>
      </c>
      <c r="AB152" s="63">
        <f t="shared" si="87"/>
        <v>0</v>
      </c>
      <c r="AC152" s="63">
        <f t="shared" si="87"/>
        <v>0</v>
      </c>
      <c r="AD152" s="63">
        <f t="shared" si="87"/>
        <v>1</v>
      </c>
      <c r="AE152" s="63">
        <f t="shared" si="87"/>
        <v>100</v>
      </c>
      <c r="AF152" s="63">
        <f t="shared" si="87"/>
        <v>0</v>
      </c>
      <c r="AG152" s="63">
        <f t="shared" si="87"/>
        <v>0</v>
      </c>
      <c r="AH152" s="63">
        <f t="shared" si="87"/>
        <v>0</v>
      </c>
      <c r="AI152" s="63">
        <f t="shared" si="87"/>
        <v>0</v>
      </c>
      <c r="AJ152" s="63">
        <f t="shared" si="87"/>
        <v>1</v>
      </c>
      <c r="AK152" s="63">
        <f t="shared" si="87"/>
        <v>100</v>
      </c>
      <c r="AL152" s="63">
        <f>SUM(D152,F152,H152,J152,L152,N152,P152,R152,T152,V152,X152,Z152,AB152,AD152,AF152,AH152,AJ152)</f>
        <v>27</v>
      </c>
      <c r="AM152" s="12">
        <f>SUM(AM153:AM156)</f>
        <v>100</v>
      </c>
    </row>
    <row r="153" spans="1:39" ht="18.75" customHeight="1" x14ac:dyDescent="0.55000000000000004">
      <c r="A153" s="123"/>
      <c r="B153" s="109" t="s">
        <v>35</v>
      </c>
      <c r="C153" s="110"/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8</v>
      </c>
      <c r="Q153" s="18">
        <f>P153*100/P152</f>
        <v>50</v>
      </c>
      <c r="R153" s="17">
        <v>2</v>
      </c>
      <c r="S153" s="18">
        <f>R153*100/R152</f>
        <v>25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0</v>
      </c>
      <c r="AJ153" s="17">
        <v>1</v>
      </c>
      <c r="AK153" s="17">
        <f>AJ153*100/AJ152</f>
        <v>100</v>
      </c>
      <c r="AL153" s="19">
        <f>SUM(D153,F153,H153,J153,L153,N153,P153,R153,T153,V153,X153,Z153,AB153,AD153,AF153,AH153,AJ153,)</f>
        <v>11</v>
      </c>
      <c r="AM153" s="18">
        <f>AL153*100/AL152</f>
        <v>40.74074074074074</v>
      </c>
    </row>
    <row r="154" spans="1:39" ht="18.75" customHeight="1" x14ac:dyDescent="0.55000000000000004">
      <c r="A154" s="123"/>
      <c r="B154" s="80" t="s">
        <v>30</v>
      </c>
      <c r="C154" s="79"/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4</v>
      </c>
      <c r="Q154" s="18">
        <f>P154*100/P152</f>
        <v>25</v>
      </c>
      <c r="R154" s="17">
        <v>0</v>
      </c>
      <c r="S154" s="18">
        <f t="shared" ref="S154" si="88">R154*100/R153</f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>
        <v>0</v>
      </c>
      <c r="AK154" s="17">
        <v>0</v>
      </c>
      <c r="AL154" s="19">
        <f t="shared" ref="AL154:AL156" si="89">SUM(D154,F154,H154,J154,L154,N154,P154,R154,T154,V154,X154,Z154,AB154,AD154,AF154,AH154,AJ154,)</f>
        <v>4</v>
      </c>
      <c r="AM154" s="18">
        <f>AL154*100/AL152</f>
        <v>14.814814814814815</v>
      </c>
    </row>
    <row r="155" spans="1:39" ht="18.75" customHeight="1" x14ac:dyDescent="0.55000000000000004">
      <c r="A155" s="123"/>
      <c r="B155" s="81" t="s">
        <v>31</v>
      </c>
      <c r="C155" s="81"/>
      <c r="D155" s="17">
        <v>0</v>
      </c>
      <c r="E155" s="17">
        <v>0</v>
      </c>
      <c r="F155" s="17">
        <v>1</v>
      </c>
      <c r="G155" s="17">
        <f>F155*100/F152</f>
        <v>100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4</v>
      </c>
      <c r="Q155" s="18">
        <f>P155*100/P152</f>
        <v>25</v>
      </c>
      <c r="R155" s="17">
        <v>3</v>
      </c>
      <c r="S155" s="18">
        <f>R155*100/R152</f>
        <v>37.5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1</v>
      </c>
      <c r="AE155" s="17">
        <f>AD155*100/AD152</f>
        <v>100</v>
      </c>
      <c r="AF155" s="17">
        <v>0</v>
      </c>
      <c r="AG155" s="17">
        <v>0</v>
      </c>
      <c r="AH155" s="17">
        <v>0</v>
      </c>
      <c r="AI155" s="17">
        <v>0</v>
      </c>
      <c r="AJ155" s="17">
        <v>0</v>
      </c>
      <c r="AK155" s="17">
        <v>0</v>
      </c>
      <c r="AL155" s="19">
        <f t="shared" si="89"/>
        <v>9</v>
      </c>
      <c r="AM155" s="18">
        <f>AL155*100/AL152</f>
        <v>33.333333333333336</v>
      </c>
    </row>
    <row r="156" spans="1:39" ht="18.75" customHeight="1" x14ac:dyDescent="0.55000000000000004">
      <c r="A156" s="123"/>
      <c r="B156" s="56" t="s">
        <v>32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8">
        <f t="shared" ref="Q156" si="90">P156*100/P155</f>
        <v>0</v>
      </c>
      <c r="R156" s="17">
        <v>3</v>
      </c>
      <c r="S156" s="18">
        <f>R156*100/R152</f>
        <v>37.5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17">
        <v>0</v>
      </c>
      <c r="AE156" s="17">
        <f>AD156*100/AD152</f>
        <v>0</v>
      </c>
      <c r="AF156" s="17">
        <v>0</v>
      </c>
      <c r="AG156" s="17">
        <v>0</v>
      </c>
      <c r="AH156" s="17">
        <v>0</v>
      </c>
      <c r="AI156" s="17">
        <v>0</v>
      </c>
      <c r="AJ156" s="17">
        <v>0</v>
      </c>
      <c r="AK156" s="17">
        <v>0</v>
      </c>
      <c r="AL156" s="19">
        <f t="shared" si="89"/>
        <v>3</v>
      </c>
      <c r="AM156" s="18">
        <f>AL156*100/AL152</f>
        <v>11.111111111111111</v>
      </c>
    </row>
    <row r="157" spans="1:39" s="23" customFormat="1" x14ac:dyDescent="0.55000000000000004">
      <c r="A157" s="85" t="s">
        <v>76</v>
      </c>
      <c r="B157" s="101" t="s">
        <v>0</v>
      </c>
      <c r="C157" s="101"/>
      <c r="D157" s="68">
        <f>SUM(D158:D159)</f>
        <v>0</v>
      </c>
      <c r="E157" s="68">
        <f>SUM(E158:E159)</f>
        <v>0</v>
      </c>
      <c r="F157" s="68">
        <f>SUM(F158:F159)</f>
        <v>1</v>
      </c>
      <c r="G157" s="68">
        <f t="shared" ref="G157" si="91">SUM(G158:G159)</f>
        <v>100</v>
      </c>
      <c r="H157" s="68">
        <f>SUM(H158:H159)</f>
        <v>0</v>
      </c>
      <c r="I157" s="68">
        <f t="shared" ref="I157" si="92">SUM(I158:I159)</f>
        <v>0</v>
      </c>
      <c r="J157" s="68">
        <f>SUM(J158:J159)</f>
        <v>0</v>
      </c>
      <c r="K157" s="68">
        <f t="shared" ref="K157" si="93">SUM(K158:K159)</f>
        <v>0</v>
      </c>
      <c r="L157" s="68">
        <f>SUM(L158:L159)</f>
        <v>0</v>
      </c>
      <c r="M157" s="68">
        <f t="shared" ref="M157" si="94">SUM(M158:M159)</f>
        <v>0</v>
      </c>
      <c r="N157" s="68">
        <f>SUM(N158:N159)</f>
        <v>0</v>
      </c>
      <c r="O157" s="68">
        <f t="shared" ref="O157" si="95">SUM(O158:O159)</f>
        <v>0</v>
      </c>
      <c r="P157" s="68">
        <f>SUM(P158:P159)</f>
        <v>16</v>
      </c>
      <c r="Q157" s="68">
        <f t="shared" ref="Q157" si="96">SUM(Q158:Q159)</f>
        <v>100</v>
      </c>
      <c r="R157" s="68">
        <f>SUM(R158:R159)</f>
        <v>7</v>
      </c>
      <c r="S157" s="68">
        <f t="shared" ref="S157:AK157" si="97">SUM(S158:S159)</f>
        <v>100</v>
      </c>
      <c r="T157" s="68">
        <f t="shared" si="97"/>
        <v>0</v>
      </c>
      <c r="U157" s="68">
        <f t="shared" si="97"/>
        <v>0</v>
      </c>
      <c r="V157" s="68">
        <f t="shared" si="97"/>
        <v>0</v>
      </c>
      <c r="W157" s="68">
        <f t="shared" si="97"/>
        <v>0</v>
      </c>
      <c r="X157" s="68">
        <f t="shared" si="97"/>
        <v>0</v>
      </c>
      <c r="Y157" s="68">
        <f t="shared" si="97"/>
        <v>0</v>
      </c>
      <c r="Z157" s="68">
        <f t="shared" si="97"/>
        <v>0</v>
      </c>
      <c r="AA157" s="68">
        <f t="shared" si="97"/>
        <v>0</v>
      </c>
      <c r="AB157" s="68">
        <f t="shared" si="97"/>
        <v>0</v>
      </c>
      <c r="AC157" s="68">
        <f t="shared" si="97"/>
        <v>0</v>
      </c>
      <c r="AD157" s="68">
        <f t="shared" si="97"/>
        <v>0</v>
      </c>
      <c r="AE157" s="68">
        <f t="shared" si="97"/>
        <v>0</v>
      </c>
      <c r="AF157" s="68">
        <f t="shared" si="97"/>
        <v>0</v>
      </c>
      <c r="AG157" s="68">
        <f t="shared" si="97"/>
        <v>0</v>
      </c>
      <c r="AH157" s="68">
        <f t="shared" si="97"/>
        <v>0</v>
      </c>
      <c r="AI157" s="68">
        <f t="shared" si="97"/>
        <v>0</v>
      </c>
      <c r="AJ157" s="68">
        <f t="shared" si="97"/>
        <v>0</v>
      </c>
      <c r="AK157" s="68">
        <f t="shared" si="97"/>
        <v>0</v>
      </c>
      <c r="AL157" s="68">
        <f>SUM(D157,F157,H157,J157,L157,N157,P157,R157,T157,V157,X157,Z157,AB157,AD157,AF157,AH157,AJ157)</f>
        <v>24</v>
      </c>
      <c r="AM157" s="68">
        <f>SUM(AM158:AM160)</f>
        <v>100</v>
      </c>
    </row>
    <row r="158" spans="1:39" ht="18.75" customHeight="1" x14ac:dyDescent="0.55000000000000004">
      <c r="A158" s="85"/>
      <c r="B158" s="81" t="s">
        <v>113</v>
      </c>
      <c r="C158" s="81"/>
      <c r="D158" s="17">
        <v>0</v>
      </c>
      <c r="E158" s="17">
        <v>0</v>
      </c>
      <c r="F158" s="17">
        <v>1</v>
      </c>
      <c r="G158" s="17">
        <f>F158*100/F157</f>
        <v>100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16</v>
      </c>
      <c r="Q158" s="17">
        <f>P158*100/P157</f>
        <v>100</v>
      </c>
      <c r="R158" s="17">
        <v>2</v>
      </c>
      <c r="S158" s="18">
        <f>R158*100/R157</f>
        <v>28.571428571428573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17">
        <v>0</v>
      </c>
      <c r="AJ158" s="17">
        <v>0</v>
      </c>
      <c r="AK158" s="17">
        <v>0</v>
      </c>
      <c r="AL158" s="19">
        <f>SUM(D158,F158,H158,J158,L158,N158,P158,R158,T158,V158,X158,Z158,AB158,AD158,AF158,AH158,AJ158)</f>
        <v>19</v>
      </c>
      <c r="AM158" s="18">
        <f>AL158*100/AL157</f>
        <v>79.166666666666671</v>
      </c>
    </row>
    <row r="159" spans="1:39" ht="18.75" customHeight="1" x14ac:dyDescent="0.55000000000000004">
      <c r="A159" s="85"/>
      <c r="B159" s="81" t="s">
        <v>114</v>
      </c>
      <c r="C159" s="81"/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5</v>
      </c>
      <c r="S159" s="18">
        <f>R159*100/R157</f>
        <v>71.428571428571431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17">
        <v>0</v>
      </c>
      <c r="AJ159" s="17">
        <v>0</v>
      </c>
      <c r="AK159" s="17">
        <v>0</v>
      </c>
      <c r="AL159" s="19">
        <f t="shared" ref="AL159" si="98">SUM(D159,F159,H159,J159,L159,N159,P159,R159,T159,V159,X159,Z159,AB159,AD159,AF159,AH159,AJ159)</f>
        <v>5</v>
      </c>
      <c r="AM159" s="18">
        <f>AL159*100/AL157</f>
        <v>20.833333333333332</v>
      </c>
    </row>
    <row r="160" spans="1:39" ht="18.75" customHeight="1" x14ac:dyDescent="0.55000000000000004">
      <c r="A160" s="85"/>
      <c r="B160" s="81" t="s">
        <v>116</v>
      </c>
      <c r="C160" s="81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 t="s">
        <v>187</v>
      </c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9"/>
      <c r="AM160" s="17">
        <f t="shared" ref="AM160" si="99">AL160*100/AL159</f>
        <v>0</v>
      </c>
    </row>
    <row r="161" spans="1:40" s="23" customFormat="1" ht="18.75" customHeight="1" x14ac:dyDescent="0.55000000000000004">
      <c r="A161" s="121" t="s">
        <v>77</v>
      </c>
      <c r="B161" s="86" t="s">
        <v>0</v>
      </c>
      <c r="C161" s="86"/>
      <c r="D161" s="63">
        <f t="shared" ref="D161:AK161" si="100">SUM(D162:D165)</f>
        <v>0</v>
      </c>
      <c r="E161" s="63">
        <f t="shared" si="100"/>
        <v>0</v>
      </c>
      <c r="F161" s="63">
        <f t="shared" si="100"/>
        <v>1</v>
      </c>
      <c r="G161" s="63">
        <f t="shared" si="100"/>
        <v>100</v>
      </c>
      <c r="H161" s="63">
        <f t="shared" si="100"/>
        <v>0</v>
      </c>
      <c r="I161" s="63">
        <f t="shared" si="100"/>
        <v>0</v>
      </c>
      <c r="J161" s="63">
        <f t="shared" si="100"/>
        <v>0</v>
      </c>
      <c r="K161" s="63">
        <f t="shared" si="100"/>
        <v>0</v>
      </c>
      <c r="L161" s="63">
        <f t="shared" si="100"/>
        <v>0</v>
      </c>
      <c r="M161" s="63">
        <f t="shared" si="100"/>
        <v>0</v>
      </c>
      <c r="N161" s="63">
        <f t="shared" si="100"/>
        <v>0</v>
      </c>
      <c r="O161" s="12">
        <f t="shared" si="100"/>
        <v>0</v>
      </c>
      <c r="P161" s="63">
        <f t="shared" si="100"/>
        <v>16</v>
      </c>
      <c r="Q161" s="63">
        <f t="shared" si="100"/>
        <v>100</v>
      </c>
      <c r="R161" s="63">
        <f t="shared" si="100"/>
        <v>6</v>
      </c>
      <c r="S161" s="63">
        <f t="shared" si="100"/>
        <v>100.00000000000001</v>
      </c>
      <c r="T161" s="63">
        <f t="shared" si="100"/>
        <v>4</v>
      </c>
      <c r="U161" s="63">
        <f t="shared" si="100"/>
        <v>100</v>
      </c>
      <c r="V161" s="63">
        <f t="shared" si="100"/>
        <v>0</v>
      </c>
      <c r="W161" s="63">
        <f t="shared" si="100"/>
        <v>0</v>
      </c>
      <c r="X161" s="63">
        <f t="shared" si="100"/>
        <v>0</v>
      </c>
      <c r="Y161" s="63">
        <f t="shared" si="100"/>
        <v>0</v>
      </c>
      <c r="Z161" s="63">
        <f t="shared" si="100"/>
        <v>0</v>
      </c>
      <c r="AA161" s="63">
        <f t="shared" si="100"/>
        <v>0</v>
      </c>
      <c r="AB161" s="63">
        <f t="shared" si="100"/>
        <v>0</v>
      </c>
      <c r="AC161" s="63">
        <f t="shared" si="100"/>
        <v>0</v>
      </c>
      <c r="AD161" s="63">
        <f t="shared" si="100"/>
        <v>5</v>
      </c>
      <c r="AE161" s="63">
        <f t="shared" si="100"/>
        <v>100</v>
      </c>
      <c r="AF161" s="63">
        <f t="shared" si="100"/>
        <v>0</v>
      </c>
      <c r="AG161" s="63">
        <f t="shared" si="100"/>
        <v>0</v>
      </c>
      <c r="AH161" s="63">
        <f t="shared" si="100"/>
        <v>0</v>
      </c>
      <c r="AI161" s="63">
        <f t="shared" si="100"/>
        <v>0</v>
      </c>
      <c r="AJ161" s="63">
        <f t="shared" si="100"/>
        <v>1</v>
      </c>
      <c r="AK161" s="63">
        <f t="shared" si="100"/>
        <v>100</v>
      </c>
      <c r="AL161" s="63">
        <f>SUM(D161,F161,H161,J161,L161,N161,P161,R161,T161,V161,X161,Z161,AB161,AD161,AF161,AH161,AJ161)</f>
        <v>33</v>
      </c>
      <c r="AM161" s="12">
        <f>SUM(AM162:AM165)</f>
        <v>100</v>
      </c>
    </row>
    <row r="162" spans="1:40" ht="18.75" customHeight="1" x14ac:dyDescent="0.55000000000000004">
      <c r="A162" s="123"/>
      <c r="B162" s="81" t="s">
        <v>31</v>
      </c>
      <c r="C162" s="81"/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8">
        <v>0</v>
      </c>
      <c r="P162" s="17">
        <v>5</v>
      </c>
      <c r="Q162" s="17">
        <f>P162*100/P161</f>
        <v>31.25</v>
      </c>
      <c r="R162" s="17">
        <v>2</v>
      </c>
      <c r="S162" s="18">
        <f>R162*100/R161</f>
        <v>33.333333333333336</v>
      </c>
      <c r="T162" s="17">
        <v>2</v>
      </c>
      <c r="U162" s="17">
        <f>T162*100/T161</f>
        <v>50</v>
      </c>
      <c r="V162" s="17">
        <v>0</v>
      </c>
      <c r="W162" s="17">
        <v>0</v>
      </c>
      <c r="X162" s="17">
        <v>0</v>
      </c>
      <c r="Y162" s="17">
        <v>0</v>
      </c>
      <c r="Z162" s="17">
        <v>0</v>
      </c>
      <c r="AA162" s="17">
        <v>0</v>
      </c>
      <c r="AB162" s="17">
        <v>0</v>
      </c>
      <c r="AC162" s="17">
        <v>0</v>
      </c>
      <c r="AD162" s="17">
        <v>1</v>
      </c>
      <c r="AE162" s="17">
        <f>AD162*100/AD161</f>
        <v>20</v>
      </c>
      <c r="AF162" s="17">
        <v>0</v>
      </c>
      <c r="AG162" s="17">
        <v>0</v>
      </c>
      <c r="AH162" s="17">
        <v>0</v>
      </c>
      <c r="AI162" s="17">
        <v>0</v>
      </c>
      <c r="AJ162" s="17">
        <v>1</v>
      </c>
      <c r="AK162" s="17">
        <f>AJ162*100/AJ161</f>
        <v>100</v>
      </c>
      <c r="AL162" s="17">
        <f>SUM(D162,F162,H162,J162,L162,N162,P162,R162,T162,V162,X162,Z162,AB162,AD162,AF162,AH162,AJ162,)</f>
        <v>11</v>
      </c>
      <c r="AM162" s="18">
        <f>AL162*100/AL161</f>
        <v>33.333333333333336</v>
      </c>
    </row>
    <row r="163" spans="1:40" x14ac:dyDescent="0.6">
      <c r="A163" s="123"/>
      <c r="B163" s="1" t="s">
        <v>30</v>
      </c>
      <c r="C163" s="25"/>
      <c r="D163" s="17">
        <v>0</v>
      </c>
      <c r="E163" s="17">
        <v>0</v>
      </c>
      <c r="F163" s="17">
        <v>1</v>
      </c>
      <c r="G163" s="17">
        <f>F163*100/F161</f>
        <v>100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8">
        <v>0</v>
      </c>
      <c r="P163" s="17">
        <v>6</v>
      </c>
      <c r="Q163" s="17">
        <f>P163*100/P161</f>
        <v>37.5</v>
      </c>
      <c r="R163" s="17">
        <v>1</v>
      </c>
      <c r="S163" s="18">
        <f>R163*100/R161</f>
        <v>16.666666666666668</v>
      </c>
      <c r="T163" s="17">
        <v>2</v>
      </c>
      <c r="U163" s="17">
        <f>T163*100/T161</f>
        <v>50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>
        <f t="shared" ref="AE163:AE165" si="101">AD163*100/AD162</f>
        <v>0</v>
      </c>
      <c r="AF163" s="17">
        <v>0</v>
      </c>
      <c r="AG163" s="17">
        <v>0</v>
      </c>
      <c r="AH163" s="17">
        <v>0</v>
      </c>
      <c r="AI163" s="17">
        <v>0</v>
      </c>
      <c r="AJ163" s="17">
        <v>0</v>
      </c>
      <c r="AK163" s="17">
        <f>AJ163*100/AJ161</f>
        <v>0</v>
      </c>
      <c r="AL163" s="17">
        <f t="shared" ref="AL163:AL165" si="102">SUM(D163,F163,H163,J163,L163,N163,P163,R163,T163,V163,X163,Z163,AB163,AD163,AF163,AH163,AJ163,)</f>
        <v>10</v>
      </c>
      <c r="AM163" s="18">
        <f>AL163*100/AL161</f>
        <v>30.303030303030305</v>
      </c>
    </row>
    <row r="164" spans="1:40" ht="21" customHeight="1" x14ac:dyDescent="0.55000000000000004">
      <c r="A164" s="123"/>
      <c r="B164" s="81" t="s">
        <v>35</v>
      </c>
      <c r="C164" s="81"/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8">
        <v>0</v>
      </c>
      <c r="P164" s="17">
        <v>5</v>
      </c>
      <c r="Q164" s="17">
        <f>P164*100/P161</f>
        <v>31.25</v>
      </c>
      <c r="R164" s="17">
        <v>2</v>
      </c>
      <c r="S164" s="18">
        <f>R164*100/R161</f>
        <v>33.333333333333336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4</v>
      </c>
      <c r="AE164" s="17">
        <f>AD164*100/AD161</f>
        <v>80</v>
      </c>
      <c r="AF164" s="17">
        <v>0</v>
      </c>
      <c r="AG164" s="17">
        <v>0</v>
      </c>
      <c r="AH164" s="17">
        <v>0</v>
      </c>
      <c r="AI164" s="17">
        <v>0</v>
      </c>
      <c r="AJ164" s="17">
        <v>0</v>
      </c>
      <c r="AK164" s="17">
        <f>AJ164*100/AJ161</f>
        <v>0</v>
      </c>
      <c r="AL164" s="17">
        <f t="shared" si="102"/>
        <v>11</v>
      </c>
      <c r="AM164" s="18">
        <f>AL164*100/AL161</f>
        <v>33.333333333333336</v>
      </c>
    </row>
    <row r="165" spans="1:40" x14ac:dyDescent="0.55000000000000004">
      <c r="A165" s="122"/>
      <c r="B165" s="109" t="s">
        <v>32</v>
      </c>
      <c r="C165" s="110"/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8">
        <v>0</v>
      </c>
      <c r="P165" s="17">
        <v>0</v>
      </c>
      <c r="Q165" s="17">
        <v>0</v>
      </c>
      <c r="R165" s="17">
        <v>1</v>
      </c>
      <c r="S165" s="18">
        <f>R165*100/R161</f>
        <v>16.666666666666668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7">
        <v>0</v>
      </c>
      <c r="Z165" s="17">
        <v>0</v>
      </c>
      <c r="AA165" s="17">
        <v>0</v>
      </c>
      <c r="AB165" s="17">
        <v>0</v>
      </c>
      <c r="AC165" s="17">
        <v>0</v>
      </c>
      <c r="AD165" s="17">
        <v>0</v>
      </c>
      <c r="AE165" s="17">
        <f t="shared" si="101"/>
        <v>0</v>
      </c>
      <c r="AF165" s="17">
        <v>0</v>
      </c>
      <c r="AG165" s="17">
        <v>0</v>
      </c>
      <c r="AH165" s="17">
        <v>0</v>
      </c>
      <c r="AI165" s="17">
        <v>0</v>
      </c>
      <c r="AJ165" s="17">
        <v>0</v>
      </c>
      <c r="AK165" s="17">
        <v>0</v>
      </c>
      <c r="AL165" s="17">
        <f t="shared" si="102"/>
        <v>1</v>
      </c>
      <c r="AM165" s="18">
        <f>AL165*100/AL161</f>
        <v>3.0303030303030303</v>
      </c>
    </row>
    <row r="166" spans="1:40" s="23" customFormat="1" x14ac:dyDescent="0.55000000000000004">
      <c r="A166" s="85" t="s">
        <v>78</v>
      </c>
      <c r="B166" s="106" t="s">
        <v>55</v>
      </c>
      <c r="C166" s="106"/>
      <c r="D166" s="61">
        <v>345</v>
      </c>
      <c r="E166" s="61"/>
      <c r="F166" s="61">
        <v>231</v>
      </c>
      <c r="G166" s="61"/>
      <c r="H166" s="61">
        <v>169</v>
      </c>
      <c r="I166" s="61"/>
      <c r="J166" s="61">
        <v>118</v>
      </c>
      <c r="K166" s="61"/>
      <c r="L166" s="61">
        <v>108</v>
      </c>
      <c r="M166" s="61"/>
      <c r="N166" s="61">
        <v>80</v>
      </c>
      <c r="O166" s="61"/>
      <c r="P166" s="61">
        <v>197</v>
      </c>
      <c r="Q166" s="61"/>
      <c r="R166" s="61">
        <v>164</v>
      </c>
      <c r="S166" s="61"/>
      <c r="T166" s="61">
        <v>170</v>
      </c>
      <c r="U166" s="61"/>
      <c r="V166" s="61">
        <v>118</v>
      </c>
      <c r="W166" s="61"/>
      <c r="X166" s="61">
        <v>207</v>
      </c>
      <c r="Y166" s="61"/>
      <c r="Z166" s="61">
        <v>206</v>
      </c>
      <c r="AA166" s="61"/>
      <c r="AB166" s="61">
        <v>144</v>
      </c>
      <c r="AC166" s="61"/>
      <c r="AD166" s="61">
        <v>184</v>
      </c>
      <c r="AE166" s="61"/>
      <c r="AF166" s="61">
        <v>108</v>
      </c>
      <c r="AG166" s="61"/>
      <c r="AH166" s="61">
        <v>95</v>
      </c>
      <c r="AI166" s="61"/>
      <c r="AJ166" s="61">
        <v>188</v>
      </c>
      <c r="AK166" s="61"/>
      <c r="AL166" s="15">
        <f>SUM(D166,F166,H166,J166,L166,N166,P166,R166,T166,V166,X166,Z166,AB166,AD166,AF166,AH166,AJ166)</f>
        <v>2832</v>
      </c>
      <c r="AM166" s="15"/>
    </row>
    <row r="167" spans="1:40" s="23" customFormat="1" ht="42.75" customHeight="1" x14ac:dyDescent="0.55000000000000004">
      <c r="A167" s="85"/>
      <c r="B167" s="106" t="s">
        <v>106</v>
      </c>
      <c r="C167" s="106"/>
      <c r="D167" s="68">
        <f>D169+D177+D194</f>
        <v>0</v>
      </c>
      <c r="E167" s="16">
        <f>D167*100/D166</f>
        <v>0</v>
      </c>
      <c r="F167" s="68">
        <f>F169+F177+F194</f>
        <v>3</v>
      </c>
      <c r="G167" s="16">
        <f>F167*100/F166</f>
        <v>1.2987012987012987</v>
      </c>
      <c r="H167" s="68">
        <f>H169+H177+H194</f>
        <v>1</v>
      </c>
      <c r="I167" s="16">
        <f>H167*100/H166</f>
        <v>0.59171597633136097</v>
      </c>
      <c r="J167" s="68">
        <f>J169+J177+J194</f>
        <v>0</v>
      </c>
      <c r="K167" s="16">
        <f>J167*100/J166</f>
        <v>0</v>
      </c>
      <c r="L167" s="68">
        <f>L169+L177+L194</f>
        <v>1</v>
      </c>
      <c r="M167" s="16">
        <f>L167*100/L166</f>
        <v>0.92592592592592593</v>
      </c>
      <c r="N167" s="68">
        <f>N169+N177+N194</f>
        <v>0</v>
      </c>
      <c r="O167" s="16">
        <f>N167*100/N166</f>
        <v>0</v>
      </c>
      <c r="P167" s="68">
        <f>P169+P177+P194</f>
        <v>44</v>
      </c>
      <c r="Q167" s="16">
        <f>P167*100/P166</f>
        <v>22.335025380710661</v>
      </c>
      <c r="R167" s="68">
        <f>R169+R177+R194</f>
        <v>10</v>
      </c>
      <c r="S167" s="16">
        <f>R167*100/R166</f>
        <v>6.0975609756097562</v>
      </c>
      <c r="T167" s="68">
        <f>T169+T177+T194</f>
        <v>4</v>
      </c>
      <c r="U167" s="16">
        <f>T167*100/T166</f>
        <v>2.3529411764705883</v>
      </c>
      <c r="V167" s="68">
        <f>V169+V177+V194</f>
        <v>1</v>
      </c>
      <c r="W167" s="16">
        <f>V167*100/V166</f>
        <v>0.84745762711864403</v>
      </c>
      <c r="X167" s="68">
        <f>X169+X177+X194</f>
        <v>0</v>
      </c>
      <c r="Y167" s="16">
        <f>X167*100/X166</f>
        <v>0</v>
      </c>
      <c r="Z167" s="68">
        <f>Z169+Z177+Z194</f>
        <v>0</v>
      </c>
      <c r="AA167" s="16">
        <f>Z167*100/Z166</f>
        <v>0</v>
      </c>
      <c r="AB167" s="68">
        <f>AB169+AB177+AB194</f>
        <v>2</v>
      </c>
      <c r="AC167" s="16">
        <f>AB167*100/AB166</f>
        <v>1.3888888888888888</v>
      </c>
      <c r="AD167" s="68">
        <f>AD169+AD177+AD194</f>
        <v>1</v>
      </c>
      <c r="AE167" s="16">
        <f>AD167*100/AD166</f>
        <v>0.54347826086956519</v>
      </c>
      <c r="AF167" s="68">
        <f>AF169+AF177+AF194</f>
        <v>0</v>
      </c>
      <c r="AG167" s="16">
        <f>AF167*100/AF166</f>
        <v>0</v>
      </c>
      <c r="AH167" s="68">
        <f>AH169+AH177+AH194</f>
        <v>0</v>
      </c>
      <c r="AI167" s="16">
        <f>AH167*100/AH166</f>
        <v>0</v>
      </c>
      <c r="AJ167" s="68">
        <f>AJ169+AJ177+AJ194</f>
        <v>5</v>
      </c>
      <c r="AK167" s="16">
        <f>AJ167*100/AJ166</f>
        <v>2.6595744680851063</v>
      </c>
      <c r="AL167" s="68">
        <f>SUM(D167,F167,H167,J167,L167,N167,P167,R167,T167,V167,X167,Z167,AB167,AD167,AF167,AH167,AJ167)</f>
        <v>72</v>
      </c>
      <c r="AM167" s="16">
        <f>AL167*100/AL166</f>
        <v>2.5423728813559321</v>
      </c>
      <c r="AN167" s="23" t="s">
        <v>134</v>
      </c>
    </row>
    <row r="168" spans="1:40" s="23" customFormat="1" x14ac:dyDescent="0.55000000000000004">
      <c r="A168" s="85"/>
      <c r="B168" s="85" t="s">
        <v>38</v>
      </c>
      <c r="C168" s="8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</row>
    <row r="169" spans="1:40" ht="18.75" customHeight="1" x14ac:dyDescent="0.6">
      <c r="A169" s="85"/>
      <c r="B169" s="107" t="s">
        <v>107</v>
      </c>
      <c r="C169" s="108"/>
      <c r="D169" s="14">
        <v>0</v>
      </c>
      <c r="E169" s="13">
        <v>0</v>
      </c>
      <c r="F169" s="14">
        <v>2</v>
      </c>
      <c r="G169" s="13">
        <f>F169*100/F167</f>
        <v>66.666666666666671</v>
      </c>
      <c r="H169" s="14">
        <v>1</v>
      </c>
      <c r="I169" s="14">
        <f>H169*100/H167</f>
        <v>100</v>
      </c>
      <c r="J169" s="14">
        <v>0</v>
      </c>
      <c r="K169" s="14">
        <v>0</v>
      </c>
      <c r="L169" s="14">
        <v>1</v>
      </c>
      <c r="M169" s="14">
        <f>L169*100/L167</f>
        <v>100</v>
      </c>
      <c r="N169" s="14">
        <v>0</v>
      </c>
      <c r="O169" s="14">
        <v>0</v>
      </c>
      <c r="P169" s="14">
        <v>29</v>
      </c>
      <c r="Q169" s="13">
        <f>P169*100/P167</f>
        <v>65.909090909090907</v>
      </c>
      <c r="R169" s="14">
        <v>10</v>
      </c>
      <c r="S169" s="14">
        <f>R169*100/R167</f>
        <v>100</v>
      </c>
      <c r="T169" s="14">
        <v>3</v>
      </c>
      <c r="U169" s="14">
        <f>T169*100/T167</f>
        <v>75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2</v>
      </c>
      <c r="AC169" s="14">
        <f>AB169*100/AB167</f>
        <v>100</v>
      </c>
      <c r="AD169" s="14">
        <v>1</v>
      </c>
      <c r="AE169" s="14">
        <f>AD169*100/AD167</f>
        <v>100</v>
      </c>
      <c r="AF169" s="14">
        <v>0</v>
      </c>
      <c r="AG169" s="13">
        <v>0</v>
      </c>
      <c r="AH169" s="14">
        <v>0</v>
      </c>
      <c r="AI169" s="14">
        <v>0</v>
      </c>
      <c r="AJ169" s="14">
        <v>4</v>
      </c>
      <c r="AK169" s="13">
        <f>AJ169*100/AJ167</f>
        <v>80</v>
      </c>
      <c r="AL169" s="14">
        <f>SUM(D169,F169,H169,J169,L169,N169,P169,R169,T169,V169,X169,Z169,AB169,AD169,AF169,AH169,AJ169)</f>
        <v>53</v>
      </c>
      <c r="AM169" s="13">
        <f>AL169*100/AL167</f>
        <v>73.611111111111114</v>
      </c>
    </row>
    <row r="170" spans="1:40" s="23" customFormat="1" x14ac:dyDescent="0.55000000000000004">
      <c r="A170" s="85"/>
      <c r="B170" s="59"/>
      <c r="C170" s="37" t="s">
        <v>79</v>
      </c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</row>
    <row r="171" spans="1:40" x14ac:dyDescent="0.55000000000000004">
      <c r="A171" s="85"/>
      <c r="B171" s="59"/>
      <c r="C171" s="77" t="s">
        <v>31</v>
      </c>
      <c r="D171" s="17">
        <v>0</v>
      </c>
      <c r="E171" s="17"/>
      <c r="F171" s="17">
        <v>1</v>
      </c>
      <c r="G171" s="17"/>
      <c r="H171" s="17">
        <v>0</v>
      </c>
      <c r="I171" s="18"/>
      <c r="J171" s="17">
        <v>0</v>
      </c>
      <c r="K171" s="17"/>
      <c r="L171" s="17">
        <v>0</v>
      </c>
      <c r="M171" s="17"/>
      <c r="N171" s="17">
        <v>0</v>
      </c>
      <c r="O171" s="17"/>
      <c r="P171" s="17">
        <v>3</v>
      </c>
      <c r="Q171" s="17"/>
      <c r="R171" s="17">
        <v>1</v>
      </c>
      <c r="S171" s="17"/>
      <c r="T171" s="17">
        <v>2</v>
      </c>
      <c r="U171" s="17"/>
      <c r="V171" s="17">
        <v>0</v>
      </c>
      <c r="W171" s="17"/>
      <c r="X171" s="17">
        <v>0</v>
      </c>
      <c r="Y171" s="17"/>
      <c r="Z171" s="17">
        <v>0</v>
      </c>
      <c r="AA171" s="17"/>
      <c r="AB171" s="17">
        <v>0</v>
      </c>
      <c r="AC171" s="17"/>
      <c r="AD171" s="17">
        <v>0</v>
      </c>
      <c r="AE171" s="17"/>
      <c r="AF171" s="17">
        <v>0</v>
      </c>
      <c r="AG171" s="17"/>
      <c r="AH171" s="17">
        <v>0</v>
      </c>
      <c r="AI171" s="17"/>
      <c r="AJ171" s="17">
        <v>2</v>
      </c>
      <c r="AK171" s="17"/>
      <c r="AL171" s="17">
        <f>SUM(D171,F171,H171,J171,L171,N171,P171,R171,T171,V171,X171,Z171,AB171,AD171,AF171,AH171,AJ171)</f>
        <v>9</v>
      </c>
      <c r="AM171" s="17"/>
    </row>
    <row r="172" spans="1:40" x14ac:dyDescent="0.6">
      <c r="A172" s="85"/>
      <c r="B172" s="59"/>
      <c r="C172" s="78" t="s">
        <v>85</v>
      </c>
      <c r="D172" s="17">
        <v>0</v>
      </c>
      <c r="E172" s="17"/>
      <c r="F172" s="17">
        <v>0</v>
      </c>
      <c r="G172" s="17"/>
      <c r="H172" s="17">
        <v>0</v>
      </c>
      <c r="I172" s="18"/>
      <c r="J172" s="17">
        <v>0</v>
      </c>
      <c r="K172" s="17"/>
      <c r="L172" s="17">
        <v>0</v>
      </c>
      <c r="M172" s="17"/>
      <c r="N172" s="17">
        <v>0</v>
      </c>
      <c r="O172" s="17"/>
      <c r="P172" s="17">
        <v>2</v>
      </c>
      <c r="Q172" s="17"/>
      <c r="R172" s="17">
        <v>3</v>
      </c>
      <c r="S172" s="17"/>
      <c r="T172" s="17">
        <v>0</v>
      </c>
      <c r="U172" s="17"/>
      <c r="V172" s="17">
        <v>0</v>
      </c>
      <c r="W172" s="17"/>
      <c r="X172" s="17">
        <v>0</v>
      </c>
      <c r="Y172" s="17"/>
      <c r="Z172" s="17">
        <v>0</v>
      </c>
      <c r="AA172" s="17"/>
      <c r="AB172" s="17">
        <v>0</v>
      </c>
      <c r="AC172" s="17"/>
      <c r="AD172" s="17">
        <v>0</v>
      </c>
      <c r="AE172" s="17"/>
      <c r="AF172" s="17">
        <v>0</v>
      </c>
      <c r="AG172" s="17"/>
      <c r="AH172" s="17">
        <v>0</v>
      </c>
      <c r="AI172" s="17"/>
      <c r="AJ172" s="17">
        <v>0</v>
      </c>
      <c r="AK172" s="17"/>
      <c r="AL172" s="17">
        <f t="shared" ref="AL172:AL175" si="103">SUM(D172,F172,H172,J172,L172,N172,P172,R172,T172,V172,X172,Z172,AB172,AD172,AF172,AH172,AJ172)</f>
        <v>5</v>
      </c>
      <c r="AM172" s="17"/>
    </row>
    <row r="173" spans="1:40" x14ac:dyDescent="0.6">
      <c r="A173" s="85"/>
      <c r="B173" s="59"/>
      <c r="C173" s="78" t="s">
        <v>35</v>
      </c>
      <c r="D173" s="17">
        <v>0</v>
      </c>
      <c r="E173" s="17"/>
      <c r="F173" s="17">
        <v>0</v>
      </c>
      <c r="G173" s="17"/>
      <c r="H173" s="17">
        <v>0</v>
      </c>
      <c r="I173" s="18"/>
      <c r="J173" s="17">
        <v>0</v>
      </c>
      <c r="K173" s="17"/>
      <c r="L173" s="17">
        <v>0</v>
      </c>
      <c r="M173" s="17"/>
      <c r="N173" s="17">
        <v>0</v>
      </c>
      <c r="O173" s="17"/>
      <c r="P173" s="17">
        <v>4</v>
      </c>
      <c r="Q173" s="17"/>
      <c r="R173" s="17">
        <v>0</v>
      </c>
      <c r="S173" s="17"/>
      <c r="T173" s="17">
        <v>0</v>
      </c>
      <c r="U173" s="17"/>
      <c r="V173" s="17">
        <v>0</v>
      </c>
      <c r="W173" s="17"/>
      <c r="X173" s="17">
        <v>0</v>
      </c>
      <c r="Y173" s="17"/>
      <c r="Z173" s="17">
        <v>0</v>
      </c>
      <c r="AA173" s="17"/>
      <c r="AB173" s="17">
        <v>0</v>
      </c>
      <c r="AC173" s="17"/>
      <c r="AD173" s="17">
        <v>0</v>
      </c>
      <c r="AE173" s="17"/>
      <c r="AF173" s="17">
        <v>0</v>
      </c>
      <c r="AG173" s="17"/>
      <c r="AH173" s="17">
        <v>0</v>
      </c>
      <c r="AI173" s="17"/>
      <c r="AJ173" s="17">
        <v>0</v>
      </c>
      <c r="AK173" s="17"/>
      <c r="AL173" s="17">
        <f t="shared" si="103"/>
        <v>4</v>
      </c>
      <c r="AM173" s="17"/>
    </row>
    <row r="174" spans="1:40" x14ac:dyDescent="0.55000000000000004">
      <c r="A174" s="85"/>
      <c r="B174" s="59"/>
      <c r="C174" s="59" t="s">
        <v>46</v>
      </c>
      <c r="D174" s="17">
        <v>0</v>
      </c>
      <c r="E174" s="17"/>
      <c r="F174" s="17">
        <v>0</v>
      </c>
      <c r="G174" s="17"/>
      <c r="H174" s="17">
        <v>0</v>
      </c>
      <c r="I174" s="18"/>
      <c r="J174" s="17">
        <v>0</v>
      </c>
      <c r="K174" s="17"/>
      <c r="L174" s="17">
        <v>0</v>
      </c>
      <c r="M174" s="17"/>
      <c r="N174" s="17">
        <v>0</v>
      </c>
      <c r="O174" s="17"/>
      <c r="P174" s="17">
        <v>1</v>
      </c>
      <c r="Q174" s="17"/>
      <c r="R174" s="17">
        <v>5</v>
      </c>
      <c r="S174" s="17"/>
      <c r="T174" s="17">
        <v>0</v>
      </c>
      <c r="U174" s="17"/>
      <c r="V174" s="17">
        <v>0</v>
      </c>
      <c r="W174" s="17"/>
      <c r="X174" s="17">
        <v>0</v>
      </c>
      <c r="Y174" s="17"/>
      <c r="Z174" s="17">
        <v>0</v>
      </c>
      <c r="AA174" s="17"/>
      <c r="AB174" s="17">
        <v>1</v>
      </c>
      <c r="AC174" s="17"/>
      <c r="AD174" s="17">
        <v>1</v>
      </c>
      <c r="AE174" s="17"/>
      <c r="AF174" s="17">
        <v>0</v>
      </c>
      <c r="AG174" s="17"/>
      <c r="AH174" s="17">
        <v>0</v>
      </c>
      <c r="AI174" s="17"/>
      <c r="AJ174" s="17">
        <v>0</v>
      </c>
      <c r="AK174" s="17"/>
      <c r="AL174" s="17">
        <f t="shared" si="103"/>
        <v>8</v>
      </c>
      <c r="AM174" s="17"/>
    </row>
    <row r="175" spans="1:40" ht="18.75" customHeight="1" x14ac:dyDescent="0.55000000000000004">
      <c r="A175" s="85"/>
      <c r="B175" s="59"/>
      <c r="C175" s="59" t="s">
        <v>40</v>
      </c>
      <c r="D175" s="20">
        <v>0</v>
      </c>
      <c r="E175" s="20"/>
      <c r="F175" s="20">
        <v>0</v>
      </c>
      <c r="G175" s="20"/>
      <c r="H175" s="20">
        <v>0</v>
      </c>
      <c r="I175" s="20"/>
      <c r="J175" s="20">
        <v>0</v>
      </c>
      <c r="K175" s="20"/>
      <c r="L175" s="20">
        <v>0</v>
      </c>
      <c r="M175" s="20"/>
      <c r="N175" s="20">
        <v>0</v>
      </c>
      <c r="O175" s="20"/>
      <c r="P175" s="20">
        <v>810000</v>
      </c>
      <c r="Q175" s="20"/>
      <c r="R175" s="20">
        <v>79000</v>
      </c>
      <c r="S175" s="20"/>
      <c r="T175" s="20">
        <v>0</v>
      </c>
      <c r="U175" s="20"/>
      <c r="V175" s="20">
        <v>0</v>
      </c>
      <c r="W175" s="20"/>
      <c r="X175" s="20">
        <v>0</v>
      </c>
      <c r="Y175" s="20"/>
      <c r="Z175" s="20">
        <v>0</v>
      </c>
      <c r="AA175" s="20"/>
      <c r="AB175" s="20">
        <v>4500</v>
      </c>
      <c r="AC175" s="20"/>
      <c r="AD175" s="20">
        <v>5100</v>
      </c>
      <c r="AE175" s="20"/>
      <c r="AF175" s="20">
        <v>0</v>
      </c>
      <c r="AG175" s="20"/>
      <c r="AH175" s="20">
        <v>0</v>
      </c>
      <c r="AI175" s="20"/>
      <c r="AJ175" s="20">
        <v>0</v>
      </c>
      <c r="AK175" s="20"/>
      <c r="AL175" s="20">
        <f t="shared" si="103"/>
        <v>898600</v>
      </c>
      <c r="AM175" s="20"/>
    </row>
    <row r="176" spans="1:40" ht="18.75" customHeight="1" x14ac:dyDescent="0.55000000000000004">
      <c r="A176" s="85"/>
      <c r="B176" s="85" t="s">
        <v>118</v>
      </c>
      <c r="C176" s="85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</row>
    <row r="177" spans="1:39" ht="18.75" customHeight="1" x14ac:dyDescent="0.6">
      <c r="A177" s="85"/>
      <c r="B177" s="34" t="s">
        <v>107</v>
      </c>
      <c r="C177" s="62"/>
      <c r="D177" s="14">
        <v>0</v>
      </c>
      <c r="E177" s="13">
        <v>0</v>
      </c>
      <c r="F177" s="14">
        <v>1</v>
      </c>
      <c r="G177" s="13">
        <f>F177*100/F167</f>
        <v>33.333333333333336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9</v>
      </c>
      <c r="Q177" s="13">
        <f>P177*100/P167</f>
        <v>20.454545454545453</v>
      </c>
      <c r="R177" s="14">
        <v>0</v>
      </c>
      <c r="S177" s="14">
        <v>0</v>
      </c>
      <c r="T177" s="14">
        <v>1</v>
      </c>
      <c r="U177" s="14">
        <f>T177*100/T167</f>
        <v>25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3">
        <v>0</v>
      </c>
      <c r="AH177" s="14">
        <v>0</v>
      </c>
      <c r="AI177" s="14">
        <v>0</v>
      </c>
      <c r="AJ177" s="14">
        <v>0</v>
      </c>
      <c r="AK177" s="13">
        <f>AJ177*100/AJ167</f>
        <v>0</v>
      </c>
      <c r="AL177" s="58">
        <f>SUM(D177,F177,H177,J177,L177,N177,P177,R177,T177,V177,X177,Z177,AB177,AD177,AF177,AH177,AJ177)</f>
        <v>11</v>
      </c>
      <c r="AM177" s="13">
        <f>AL177*100/AL167</f>
        <v>15.277777777777779</v>
      </c>
    </row>
    <row r="178" spans="1:39" ht="21.6" customHeight="1" x14ac:dyDescent="0.55000000000000004">
      <c r="A178" s="85"/>
      <c r="B178" s="59"/>
      <c r="C178" s="59" t="s">
        <v>80</v>
      </c>
      <c r="D178" s="17"/>
      <c r="E178" s="17"/>
      <c r="F178" s="17" t="s">
        <v>81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 t="s">
        <v>189</v>
      </c>
      <c r="Q178" s="17"/>
      <c r="R178" s="17"/>
      <c r="S178" s="17"/>
      <c r="T178" s="17" t="s">
        <v>190</v>
      </c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 t="s">
        <v>192</v>
      </c>
      <c r="AM178" s="17"/>
    </row>
    <row r="179" spans="1:39" x14ac:dyDescent="0.55000000000000004">
      <c r="A179" s="85"/>
      <c r="B179" s="59"/>
      <c r="C179" s="37" t="s">
        <v>39</v>
      </c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>
        <v>0</v>
      </c>
      <c r="AK179" s="17"/>
      <c r="AL179" s="17"/>
      <c r="AM179" s="17"/>
    </row>
    <row r="180" spans="1:39" x14ac:dyDescent="0.55000000000000004">
      <c r="A180" s="85"/>
      <c r="B180" s="59"/>
      <c r="C180" s="71" t="s">
        <v>31</v>
      </c>
      <c r="D180" s="17">
        <v>0</v>
      </c>
      <c r="E180" s="17"/>
      <c r="F180" s="17">
        <v>0</v>
      </c>
      <c r="G180" s="17"/>
      <c r="H180" s="17">
        <v>0</v>
      </c>
      <c r="I180" s="17"/>
      <c r="J180" s="17">
        <v>0</v>
      </c>
      <c r="K180" s="17"/>
      <c r="L180" s="17">
        <v>0</v>
      </c>
      <c r="M180" s="17"/>
      <c r="N180" s="17">
        <v>0</v>
      </c>
      <c r="O180" s="17"/>
      <c r="P180" s="17">
        <v>1</v>
      </c>
      <c r="Q180" s="17"/>
      <c r="R180" s="17">
        <v>0</v>
      </c>
      <c r="S180" s="17"/>
      <c r="T180" s="17">
        <v>1</v>
      </c>
      <c r="U180" s="17"/>
      <c r="V180" s="17">
        <v>0</v>
      </c>
      <c r="W180" s="17"/>
      <c r="X180" s="17">
        <v>0</v>
      </c>
      <c r="Y180" s="17"/>
      <c r="Z180" s="17">
        <v>0</v>
      </c>
      <c r="AA180" s="17"/>
      <c r="AB180" s="17">
        <v>0</v>
      </c>
      <c r="AC180" s="17"/>
      <c r="AD180" s="17">
        <v>0</v>
      </c>
      <c r="AE180" s="17"/>
      <c r="AF180" s="17">
        <v>0</v>
      </c>
      <c r="AG180" s="17"/>
      <c r="AH180" s="17">
        <v>0</v>
      </c>
      <c r="AI180" s="17"/>
      <c r="AJ180" s="17">
        <v>0</v>
      </c>
      <c r="AK180" s="17"/>
      <c r="AL180" s="20">
        <f>SUM(D180,F180,H180,J180,L180,N180,P180,R180,T180,V180,X180,Z180,AB180,AD180,AF180,AH180,AJ180)</f>
        <v>2</v>
      </c>
      <c r="AM180" s="17"/>
    </row>
    <row r="181" spans="1:39" x14ac:dyDescent="0.55000000000000004">
      <c r="A181" s="85"/>
      <c r="B181" s="59"/>
      <c r="C181" s="71" t="s">
        <v>35</v>
      </c>
      <c r="D181" s="17">
        <v>0</v>
      </c>
      <c r="E181" s="17"/>
      <c r="F181" s="17">
        <v>0</v>
      </c>
      <c r="G181" s="17"/>
      <c r="H181" s="17">
        <v>0</v>
      </c>
      <c r="I181" s="17"/>
      <c r="J181" s="17">
        <v>0</v>
      </c>
      <c r="K181" s="17"/>
      <c r="L181" s="17">
        <v>0</v>
      </c>
      <c r="M181" s="17"/>
      <c r="N181" s="17">
        <v>0</v>
      </c>
      <c r="O181" s="17"/>
      <c r="P181" s="17">
        <v>1</v>
      </c>
      <c r="Q181" s="17"/>
      <c r="R181" s="17">
        <v>0</v>
      </c>
      <c r="S181" s="17"/>
      <c r="T181" s="17">
        <v>0</v>
      </c>
      <c r="U181" s="17"/>
      <c r="V181" s="17">
        <v>0</v>
      </c>
      <c r="W181" s="17"/>
      <c r="X181" s="17">
        <v>0</v>
      </c>
      <c r="Y181" s="17"/>
      <c r="Z181" s="17">
        <v>0</v>
      </c>
      <c r="AA181" s="17"/>
      <c r="AB181" s="17">
        <v>0</v>
      </c>
      <c r="AC181" s="17"/>
      <c r="AD181" s="17">
        <v>0</v>
      </c>
      <c r="AE181" s="17"/>
      <c r="AF181" s="17">
        <v>0</v>
      </c>
      <c r="AG181" s="17"/>
      <c r="AH181" s="17">
        <v>0</v>
      </c>
      <c r="AI181" s="17"/>
      <c r="AJ181" s="17">
        <v>0</v>
      </c>
      <c r="AK181" s="17"/>
      <c r="AL181" s="20">
        <f t="shared" ref="AL181:AL187" si="104">SUM(D181,F181,H181,J181,L181,N181,P181,R181,T181,V181,X181,Z181,AB181,AD181,AF181,AH181,AJ181)</f>
        <v>1</v>
      </c>
      <c r="AM181" s="17"/>
    </row>
    <row r="182" spans="1:39" ht="18.75" customHeight="1" x14ac:dyDescent="0.55000000000000004">
      <c r="A182" s="85"/>
      <c r="B182" s="59"/>
      <c r="C182" s="59" t="s">
        <v>40</v>
      </c>
      <c r="D182" s="17">
        <v>0</v>
      </c>
      <c r="E182" s="17"/>
      <c r="F182" s="17">
        <v>0</v>
      </c>
      <c r="G182" s="17"/>
      <c r="H182" s="17">
        <v>0</v>
      </c>
      <c r="I182" s="17"/>
      <c r="J182" s="17">
        <v>0</v>
      </c>
      <c r="K182" s="17"/>
      <c r="L182" s="17">
        <v>0</v>
      </c>
      <c r="M182" s="17"/>
      <c r="N182" s="17">
        <v>0</v>
      </c>
      <c r="O182" s="17"/>
      <c r="P182" s="17">
        <v>0</v>
      </c>
      <c r="Q182" s="17"/>
      <c r="R182" s="17">
        <v>0</v>
      </c>
      <c r="S182" s="17"/>
      <c r="T182" s="20"/>
      <c r="U182" s="17"/>
      <c r="V182" s="17">
        <v>0</v>
      </c>
      <c r="W182" s="17"/>
      <c r="X182" s="17">
        <v>0</v>
      </c>
      <c r="Y182" s="17"/>
      <c r="Z182" s="17">
        <v>0</v>
      </c>
      <c r="AA182" s="17"/>
      <c r="AB182" s="17">
        <v>0</v>
      </c>
      <c r="AC182" s="17"/>
      <c r="AD182" s="17">
        <v>0</v>
      </c>
      <c r="AE182" s="17"/>
      <c r="AF182" s="17">
        <v>0</v>
      </c>
      <c r="AG182" s="17"/>
      <c r="AH182" s="17">
        <v>0</v>
      </c>
      <c r="AI182" s="17"/>
      <c r="AJ182" s="20">
        <v>0</v>
      </c>
      <c r="AK182" s="17"/>
      <c r="AL182" s="20">
        <f t="shared" si="104"/>
        <v>0</v>
      </c>
      <c r="AM182" s="17"/>
    </row>
    <row r="183" spans="1:39" x14ac:dyDescent="0.55000000000000004">
      <c r="A183" s="85"/>
      <c r="B183" s="59"/>
      <c r="C183" s="59" t="s">
        <v>43</v>
      </c>
      <c r="D183" s="17">
        <v>0</v>
      </c>
      <c r="E183" s="17"/>
      <c r="F183" s="17">
        <v>0</v>
      </c>
      <c r="G183" s="17"/>
      <c r="H183" s="17">
        <v>0</v>
      </c>
      <c r="I183" s="17"/>
      <c r="J183" s="17">
        <v>0</v>
      </c>
      <c r="K183" s="17"/>
      <c r="L183" s="17">
        <v>0</v>
      </c>
      <c r="M183" s="17"/>
      <c r="N183" s="17">
        <v>0</v>
      </c>
      <c r="O183" s="17"/>
      <c r="P183" s="17">
        <v>6</v>
      </c>
      <c r="Q183" s="17"/>
      <c r="R183" s="17">
        <v>0</v>
      </c>
      <c r="S183" s="17"/>
      <c r="T183" s="17">
        <v>0</v>
      </c>
      <c r="U183" s="17"/>
      <c r="V183" s="17">
        <v>1</v>
      </c>
      <c r="W183" s="17"/>
      <c r="X183" s="17">
        <v>0</v>
      </c>
      <c r="Y183" s="17"/>
      <c r="Z183" s="17">
        <v>0</v>
      </c>
      <c r="AA183" s="17"/>
      <c r="AB183" s="17">
        <v>0</v>
      </c>
      <c r="AC183" s="17"/>
      <c r="AD183" s="17">
        <v>0</v>
      </c>
      <c r="AE183" s="17"/>
      <c r="AF183" s="17">
        <v>0</v>
      </c>
      <c r="AG183" s="17"/>
      <c r="AH183" s="17">
        <v>0</v>
      </c>
      <c r="AI183" s="17"/>
      <c r="AJ183" s="17">
        <v>0</v>
      </c>
      <c r="AK183" s="17"/>
      <c r="AL183" s="20">
        <f t="shared" si="104"/>
        <v>7</v>
      </c>
      <c r="AM183" s="17"/>
    </row>
    <row r="184" spans="1:39" x14ac:dyDescent="0.55000000000000004">
      <c r="A184" s="85"/>
      <c r="B184" s="59"/>
      <c r="C184" s="59" t="s">
        <v>44</v>
      </c>
      <c r="D184" s="17">
        <v>0</v>
      </c>
      <c r="E184" s="17"/>
      <c r="F184" s="17">
        <v>0</v>
      </c>
      <c r="G184" s="17"/>
      <c r="H184" s="17">
        <v>0</v>
      </c>
      <c r="I184" s="17"/>
      <c r="J184" s="17">
        <v>0</v>
      </c>
      <c r="K184" s="17"/>
      <c r="L184" s="17">
        <v>0</v>
      </c>
      <c r="M184" s="17"/>
      <c r="N184" s="17">
        <v>0</v>
      </c>
      <c r="O184" s="17"/>
      <c r="P184" s="17">
        <v>0</v>
      </c>
      <c r="Q184" s="17"/>
      <c r="R184" s="17">
        <v>0</v>
      </c>
      <c r="S184" s="17"/>
      <c r="T184" s="17">
        <v>0</v>
      </c>
      <c r="U184" s="17"/>
      <c r="V184" s="17">
        <v>0</v>
      </c>
      <c r="W184" s="17"/>
      <c r="X184" s="17">
        <v>0</v>
      </c>
      <c r="Y184" s="17"/>
      <c r="Z184" s="17">
        <v>0</v>
      </c>
      <c r="AA184" s="17"/>
      <c r="AB184" s="17">
        <v>0</v>
      </c>
      <c r="AC184" s="17"/>
      <c r="AD184" s="17">
        <v>0</v>
      </c>
      <c r="AE184" s="17"/>
      <c r="AF184" s="17">
        <v>0</v>
      </c>
      <c r="AG184" s="17"/>
      <c r="AH184" s="17">
        <v>0</v>
      </c>
      <c r="AI184" s="17"/>
      <c r="AJ184" s="17">
        <v>0</v>
      </c>
      <c r="AK184" s="17"/>
      <c r="AL184" s="20">
        <f t="shared" si="104"/>
        <v>0</v>
      </c>
      <c r="AM184" s="17"/>
    </row>
    <row r="185" spans="1:39" x14ac:dyDescent="0.55000000000000004">
      <c r="A185" s="85"/>
      <c r="B185" s="59"/>
      <c r="C185" s="59" t="s">
        <v>45</v>
      </c>
      <c r="D185" s="17">
        <v>0</v>
      </c>
      <c r="E185" s="17"/>
      <c r="F185" s="17">
        <v>0</v>
      </c>
      <c r="G185" s="17"/>
      <c r="H185" s="17">
        <v>0</v>
      </c>
      <c r="I185" s="17"/>
      <c r="J185" s="17">
        <v>0</v>
      </c>
      <c r="K185" s="17"/>
      <c r="L185" s="17">
        <v>0</v>
      </c>
      <c r="M185" s="17"/>
      <c r="N185" s="17">
        <v>0</v>
      </c>
      <c r="O185" s="17"/>
      <c r="P185" s="17">
        <v>2</v>
      </c>
      <c r="Q185" s="17"/>
      <c r="R185" s="17">
        <v>0</v>
      </c>
      <c r="S185" s="17"/>
      <c r="T185" s="17">
        <v>0</v>
      </c>
      <c r="U185" s="17"/>
      <c r="V185" s="17">
        <v>0</v>
      </c>
      <c r="W185" s="17"/>
      <c r="X185" s="17">
        <v>0</v>
      </c>
      <c r="Y185" s="17"/>
      <c r="Z185" s="17">
        <v>0</v>
      </c>
      <c r="AA185" s="17"/>
      <c r="AB185" s="17">
        <v>0</v>
      </c>
      <c r="AC185" s="17"/>
      <c r="AD185" s="17">
        <v>0</v>
      </c>
      <c r="AE185" s="17"/>
      <c r="AF185" s="17">
        <v>0</v>
      </c>
      <c r="AG185" s="17"/>
      <c r="AH185" s="17">
        <v>0</v>
      </c>
      <c r="AI185" s="17"/>
      <c r="AJ185" s="17">
        <v>0</v>
      </c>
      <c r="AK185" s="17"/>
      <c r="AL185" s="20">
        <f t="shared" si="104"/>
        <v>2</v>
      </c>
      <c r="AM185" s="17"/>
    </row>
    <row r="186" spans="1:39" x14ac:dyDescent="0.55000000000000004">
      <c r="A186" s="85"/>
      <c r="B186" s="59"/>
      <c r="C186" s="59" t="s">
        <v>101</v>
      </c>
      <c r="D186" s="17">
        <v>0</v>
      </c>
      <c r="E186" s="17"/>
      <c r="F186" s="17">
        <v>2</v>
      </c>
      <c r="G186" s="17"/>
      <c r="H186" s="17">
        <v>1</v>
      </c>
      <c r="I186" s="17"/>
      <c r="J186" s="17">
        <v>0</v>
      </c>
      <c r="K186" s="17"/>
      <c r="L186" s="17">
        <v>0</v>
      </c>
      <c r="M186" s="17"/>
      <c r="N186" s="17">
        <v>0</v>
      </c>
      <c r="O186" s="17"/>
      <c r="P186" s="17">
        <v>5</v>
      </c>
      <c r="Q186" s="17"/>
      <c r="R186" s="17">
        <v>4</v>
      </c>
      <c r="S186" s="17"/>
      <c r="T186" s="17">
        <v>2</v>
      </c>
      <c r="U186" s="17"/>
      <c r="V186" s="17">
        <v>1</v>
      </c>
      <c r="W186" s="17"/>
      <c r="X186" s="17">
        <v>0</v>
      </c>
      <c r="Y186" s="17"/>
      <c r="Z186" s="17">
        <v>0</v>
      </c>
      <c r="AA186" s="17"/>
      <c r="AB186" s="17">
        <v>0</v>
      </c>
      <c r="AC186" s="17"/>
      <c r="AD186" s="17">
        <v>0</v>
      </c>
      <c r="AE186" s="17"/>
      <c r="AF186" s="17">
        <v>0</v>
      </c>
      <c r="AG186" s="17"/>
      <c r="AH186" s="17">
        <v>0</v>
      </c>
      <c r="AI186" s="17"/>
      <c r="AJ186" s="17">
        <v>2</v>
      </c>
      <c r="AK186" s="17"/>
      <c r="AL186" s="20">
        <f t="shared" si="104"/>
        <v>17</v>
      </c>
      <c r="AM186" s="17"/>
    </row>
    <row r="187" spans="1:39" x14ac:dyDescent="0.55000000000000004">
      <c r="A187" s="85"/>
      <c r="B187" s="59"/>
      <c r="C187" s="59" t="s">
        <v>102</v>
      </c>
      <c r="D187" s="17">
        <v>0</v>
      </c>
      <c r="E187" s="17"/>
      <c r="F187" s="17">
        <v>0</v>
      </c>
      <c r="G187" s="17"/>
      <c r="H187" s="17">
        <v>0</v>
      </c>
      <c r="I187" s="17"/>
      <c r="J187" s="17">
        <v>0</v>
      </c>
      <c r="K187" s="17"/>
      <c r="L187" s="17">
        <v>0</v>
      </c>
      <c r="M187" s="17"/>
      <c r="N187" s="17">
        <v>0</v>
      </c>
      <c r="O187" s="17"/>
      <c r="P187" s="17">
        <v>1</v>
      </c>
      <c r="Q187" s="17"/>
      <c r="R187" s="17">
        <v>1</v>
      </c>
      <c r="S187" s="17"/>
      <c r="T187" s="17">
        <v>0</v>
      </c>
      <c r="U187" s="17"/>
      <c r="V187" s="17">
        <v>0</v>
      </c>
      <c r="W187" s="17"/>
      <c r="X187" s="17">
        <v>0</v>
      </c>
      <c r="Y187" s="17"/>
      <c r="Z187" s="17">
        <v>0</v>
      </c>
      <c r="AA187" s="17"/>
      <c r="AB187" s="17">
        <v>0</v>
      </c>
      <c r="AC187" s="17"/>
      <c r="AD187" s="17">
        <v>0</v>
      </c>
      <c r="AE187" s="17"/>
      <c r="AF187" s="17">
        <v>0</v>
      </c>
      <c r="AG187" s="17"/>
      <c r="AH187" s="17">
        <v>0</v>
      </c>
      <c r="AI187" s="17"/>
      <c r="AJ187" s="17">
        <v>0</v>
      </c>
      <c r="AK187" s="17"/>
      <c r="AL187" s="20">
        <f t="shared" si="104"/>
        <v>2</v>
      </c>
      <c r="AM187" s="17"/>
    </row>
    <row r="188" spans="1:39" x14ac:dyDescent="0.55000000000000004">
      <c r="A188" s="85"/>
      <c r="B188" s="59"/>
      <c r="C188" s="37" t="s">
        <v>39</v>
      </c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20"/>
      <c r="AM188" s="17"/>
    </row>
    <row r="189" spans="1:39" x14ac:dyDescent="0.55000000000000004">
      <c r="A189" s="85"/>
      <c r="B189" s="59"/>
      <c r="C189" s="59" t="s">
        <v>172</v>
      </c>
      <c r="D189" s="17">
        <v>0</v>
      </c>
      <c r="E189" s="17"/>
      <c r="F189" s="17">
        <v>0</v>
      </c>
      <c r="G189" s="17"/>
      <c r="H189" s="17">
        <v>0</v>
      </c>
      <c r="I189" s="17"/>
      <c r="J189" s="17">
        <v>0</v>
      </c>
      <c r="K189" s="17"/>
      <c r="L189" s="17">
        <v>0</v>
      </c>
      <c r="M189" s="17"/>
      <c r="N189" s="17">
        <v>0</v>
      </c>
      <c r="O189" s="17"/>
      <c r="P189" s="17">
        <v>1</v>
      </c>
      <c r="Q189" s="17"/>
      <c r="R189" s="17">
        <v>1</v>
      </c>
      <c r="S189" s="17"/>
      <c r="T189" s="17">
        <v>1</v>
      </c>
      <c r="U189" s="17"/>
      <c r="V189" s="17">
        <v>0</v>
      </c>
      <c r="W189" s="17"/>
      <c r="X189" s="17">
        <v>0</v>
      </c>
      <c r="Y189" s="17"/>
      <c r="Z189" s="17">
        <v>0</v>
      </c>
      <c r="AA189" s="17"/>
      <c r="AB189" s="17">
        <v>0</v>
      </c>
      <c r="AC189" s="17"/>
      <c r="AD189" s="17">
        <v>0</v>
      </c>
      <c r="AE189" s="17"/>
      <c r="AF189" s="17">
        <v>0</v>
      </c>
      <c r="AG189" s="17"/>
      <c r="AH189" s="17">
        <v>0</v>
      </c>
      <c r="AI189" s="17"/>
      <c r="AJ189" s="17">
        <v>0</v>
      </c>
      <c r="AK189" s="17"/>
      <c r="AL189" s="20">
        <f>SUM(D189,F189,H189,J189,L189,N189,P189,R189,T189,V189,X189,Z189,AB189,AD189,AF189,AH189,AJ189)</f>
        <v>3</v>
      </c>
      <c r="AM189" s="17"/>
    </row>
    <row r="190" spans="1:39" ht="18.75" customHeight="1" x14ac:dyDescent="0.55000000000000004">
      <c r="A190" s="85"/>
      <c r="B190" s="59"/>
      <c r="C190" s="59" t="s">
        <v>188</v>
      </c>
      <c r="D190" s="20">
        <v>0</v>
      </c>
      <c r="E190" s="20"/>
      <c r="F190" s="20">
        <v>0</v>
      </c>
      <c r="G190" s="20"/>
      <c r="H190" s="20">
        <v>0</v>
      </c>
      <c r="I190" s="20"/>
      <c r="J190" s="20">
        <v>0</v>
      </c>
      <c r="K190" s="20"/>
      <c r="L190" s="20">
        <v>0</v>
      </c>
      <c r="M190" s="20"/>
      <c r="N190" s="20">
        <v>0</v>
      </c>
      <c r="O190" s="20"/>
      <c r="P190" s="20">
        <v>0</v>
      </c>
      <c r="Q190" s="20"/>
      <c r="R190" s="20">
        <v>0</v>
      </c>
      <c r="S190" s="20"/>
      <c r="T190" s="20">
        <v>0</v>
      </c>
      <c r="U190" s="20"/>
      <c r="V190" s="20">
        <v>2</v>
      </c>
      <c r="W190" s="20"/>
      <c r="X190" s="20">
        <v>0</v>
      </c>
      <c r="Y190" s="20"/>
      <c r="Z190" s="20">
        <v>0</v>
      </c>
      <c r="AA190" s="20"/>
      <c r="AB190" s="20">
        <v>0</v>
      </c>
      <c r="AC190" s="20"/>
      <c r="AD190" s="20">
        <v>0</v>
      </c>
      <c r="AE190" s="20"/>
      <c r="AF190" s="20">
        <v>0</v>
      </c>
      <c r="AG190" s="20"/>
      <c r="AH190" s="20">
        <v>0</v>
      </c>
      <c r="AI190" s="20"/>
      <c r="AJ190" s="20">
        <v>0</v>
      </c>
      <c r="AK190" s="20"/>
      <c r="AL190" s="20">
        <f t="shared" ref="AL190:AL192" si="105">SUM(D190,F190,H190,J190,L190,N190,P190,R190,T190,V190,X190,Z190,AB190,AD190,AF190,AH190,AJ190)</f>
        <v>2</v>
      </c>
      <c r="AM190" s="20"/>
    </row>
    <row r="191" spans="1:39" ht="18.75" customHeight="1" x14ac:dyDescent="0.55000000000000004">
      <c r="A191" s="85"/>
      <c r="B191" s="59"/>
      <c r="C191" s="59" t="s">
        <v>35</v>
      </c>
      <c r="D191" s="20">
        <v>0</v>
      </c>
      <c r="E191" s="20"/>
      <c r="F191" s="20">
        <v>0</v>
      </c>
      <c r="G191" s="20"/>
      <c r="H191" s="20">
        <v>0</v>
      </c>
      <c r="I191" s="20"/>
      <c r="J191" s="20">
        <v>0</v>
      </c>
      <c r="K191" s="20"/>
      <c r="L191" s="20">
        <v>0</v>
      </c>
      <c r="M191" s="20"/>
      <c r="N191" s="20">
        <v>0</v>
      </c>
      <c r="O191" s="20"/>
      <c r="P191" s="20">
        <v>1</v>
      </c>
      <c r="Q191" s="20"/>
      <c r="R191" s="20">
        <v>0</v>
      </c>
      <c r="S191" s="20"/>
      <c r="T191" s="20">
        <v>0</v>
      </c>
      <c r="U191" s="20"/>
      <c r="V191" s="20">
        <v>0</v>
      </c>
      <c r="W191" s="20"/>
      <c r="X191" s="20">
        <v>0</v>
      </c>
      <c r="Y191" s="20"/>
      <c r="Z191" s="20">
        <v>0</v>
      </c>
      <c r="AA191" s="20"/>
      <c r="AB191" s="20">
        <v>0</v>
      </c>
      <c r="AC191" s="20"/>
      <c r="AD191" s="20">
        <v>0</v>
      </c>
      <c r="AE191" s="20"/>
      <c r="AF191" s="20">
        <v>0</v>
      </c>
      <c r="AG191" s="20"/>
      <c r="AH191" s="20">
        <v>0</v>
      </c>
      <c r="AI191" s="20"/>
      <c r="AJ191" s="20">
        <v>1</v>
      </c>
      <c r="AK191" s="20"/>
      <c r="AL191" s="20">
        <f t="shared" si="105"/>
        <v>2</v>
      </c>
      <c r="AM191" s="20"/>
    </row>
    <row r="192" spans="1:39" ht="18.75" customHeight="1" x14ac:dyDescent="0.55000000000000004">
      <c r="A192" s="85"/>
      <c r="B192" s="59"/>
      <c r="C192" s="59" t="s">
        <v>40</v>
      </c>
      <c r="D192" s="20">
        <v>0</v>
      </c>
      <c r="E192" s="20"/>
      <c r="F192" s="20">
        <v>0</v>
      </c>
      <c r="G192" s="20"/>
      <c r="H192" s="20">
        <v>0</v>
      </c>
      <c r="I192" s="20"/>
      <c r="J192" s="20">
        <v>0</v>
      </c>
      <c r="K192" s="20"/>
      <c r="L192" s="20">
        <v>0</v>
      </c>
      <c r="M192" s="20"/>
      <c r="N192" s="20">
        <v>0</v>
      </c>
      <c r="O192" s="20"/>
      <c r="P192" s="20">
        <v>8000</v>
      </c>
      <c r="Q192" s="20"/>
      <c r="R192" s="20">
        <v>2000</v>
      </c>
      <c r="S192" s="20"/>
      <c r="T192" s="20">
        <v>0</v>
      </c>
      <c r="U192" s="20"/>
      <c r="V192" s="20">
        <v>30000</v>
      </c>
      <c r="W192" s="20"/>
      <c r="X192" s="20">
        <v>0</v>
      </c>
      <c r="Y192" s="20"/>
      <c r="Z192" s="20">
        <v>0</v>
      </c>
      <c r="AA192" s="20"/>
      <c r="AB192" s="20">
        <v>0</v>
      </c>
      <c r="AC192" s="20"/>
      <c r="AD192" s="20">
        <v>0</v>
      </c>
      <c r="AE192" s="20"/>
      <c r="AF192" s="20">
        <v>0</v>
      </c>
      <c r="AG192" s="20"/>
      <c r="AH192" s="20">
        <v>0</v>
      </c>
      <c r="AI192" s="20"/>
      <c r="AJ192" s="20">
        <v>0</v>
      </c>
      <c r="AK192" s="20"/>
      <c r="AL192" s="20">
        <f t="shared" si="105"/>
        <v>40000</v>
      </c>
      <c r="AM192" s="20"/>
    </row>
    <row r="193" spans="1:39" ht="18.75" customHeight="1" x14ac:dyDescent="0.55000000000000004">
      <c r="A193" s="85"/>
      <c r="B193" s="85" t="s">
        <v>108</v>
      </c>
      <c r="C193" s="85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</row>
    <row r="194" spans="1:39" ht="18.75" customHeight="1" x14ac:dyDescent="0.55000000000000004">
      <c r="A194" s="85"/>
      <c r="B194" s="85" t="s">
        <v>107</v>
      </c>
      <c r="C194" s="85"/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6</v>
      </c>
      <c r="Q194" s="13">
        <f>P194*100/P167</f>
        <v>13.636363636363637</v>
      </c>
      <c r="R194" s="14">
        <v>0</v>
      </c>
      <c r="S194" s="14">
        <v>0</v>
      </c>
      <c r="T194" s="14">
        <v>0</v>
      </c>
      <c r="U194" s="14">
        <v>0</v>
      </c>
      <c r="V194" s="14">
        <v>1</v>
      </c>
      <c r="W194" s="14">
        <f>V194*100/V167</f>
        <v>100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1</v>
      </c>
      <c r="AK194" s="13">
        <f>AJ194*100/AJ167</f>
        <v>20</v>
      </c>
      <c r="AL194" s="58">
        <f>SUM(D194,F194,H194,J194,L194,N194,P194,R194,T194,V194,X194,Z194,AB194,AD194,AF194,AH194,AJ194)</f>
        <v>8</v>
      </c>
      <c r="AM194" s="13">
        <f>AL194*100/AL167</f>
        <v>11.111111111111111</v>
      </c>
    </row>
    <row r="195" spans="1:39" ht="42" customHeight="1" x14ac:dyDescent="0.55000000000000004">
      <c r="A195" s="85"/>
      <c r="B195" s="59"/>
      <c r="C195" s="59" t="s">
        <v>80</v>
      </c>
      <c r="D195" s="17">
        <v>0</v>
      </c>
      <c r="E195" s="17"/>
      <c r="F195" s="17">
        <v>0</v>
      </c>
      <c r="G195" s="17"/>
      <c r="H195" s="17">
        <v>0</v>
      </c>
      <c r="I195" s="17"/>
      <c r="J195" s="17">
        <v>0</v>
      </c>
      <c r="K195" s="17"/>
      <c r="L195" s="17">
        <v>0</v>
      </c>
      <c r="M195" s="17"/>
      <c r="N195" s="17">
        <v>0</v>
      </c>
      <c r="O195" s="17"/>
      <c r="P195" s="17" t="s">
        <v>193</v>
      </c>
      <c r="Q195" s="17"/>
      <c r="R195" s="17">
        <v>0</v>
      </c>
      <c r="S195" s="17"/>
      <c r="T195" s="17">
        <v>0</v>
      </c>
      <c r="U195" s="17"/>
      <c r="V195" s="17" t="s">
        <v>191</v>
      </c>
      <c r="W195" s="17"/>
      <c r="X195" s="17">
        <v>0</v>
      </c>
      <c r="Y195" s="17"/>
      <c r="Z195" s="17">
        <v>0</v>
      </c>
      <c r="AA195" s="17"/>
      <c r="AB195" s="17">
        <v>0</v>
      </c>
      <c r="AC195" s="17"/>
      <c r="AD195" s="17">
        <v>0</v>
      </c>
      <c r="AE195" s="17"/>
      <c r="AF195" s="17">
        <v>0</v>
      </c>
      <c r="AG195" s="17"/>
      <c r="AH195" s="17">
        <v>0</v>
      </c>
      <c r="AI195" s="17"/>
      <c r="AJ195" s="17" t="s">
        <v>168</v>
      </c>
      <c r="AK195" s="17"/>
      <c r="AL195" s="17" t="s">
        <v>194</v>
      </c>
      <c r="AM195" s="17"/>
    </row>
    <row r="196" spans="1:39" x14ac:dyDescent="0.55000000000000004">
      <c r="A196" s="85"/>
      <c r="B196" s="59"/>
      <c r="C196" s="37" t="s">
        <v>39</v>
      </c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1:39" x14ac:dyDescent="0.55000000000000004">
      <c r="A197" s="85"/>
      <c r="B197" s="59"/>
      <c r="C197" s="71" t="s">
        <v>35</v>
      </c>
      <c r="D197" s="17">
        <v>0</v>
      </c>
      <c r="E197" s="17"/>
      <c r="F197" s="17">
        <v>0</v>
      </c>
      <c r="G197" s="17"/>
      <c r="H197" s="17">
        <v>0</v>
      </c>
      <c r="I197" s="17"/>
      <c r="J197" s="17">
        <v>0</v>
      </c>
      <c r="K197" s="17"/>
      <c r="L197" s="17">
        <v>0</v>
      </c>
      <c r="M197" s="17"/>
      <c r="N197" s="17">
        <v>0</v>
      </c>
      <c r="O197" s="17"/>
      <c r="P197" s="17">
        <v>1</v>
      </c>
      <c r="Q197" s="17"/>
      <c r="R197" s="17">
        <v>0</v>
      </c>
      <c r="S197" s="17"/>
      <c r="T197" s="17">
        <v>0</v>
      </c>
      <c r="U197" s="17"/>
      <c r="V197" s="17">
        <v>0</v>
      </c>
      <c r="W197" s="17"/>
      <c r="X197" s="17">
        <v>0</v>
      </c>
      <c r="Y197" s="17"/>
      <c r="Z197" s="17">
        <v>0</v>
      </c>
      <c r="AA197" s="17"/>
      <c r="AB197" s="17">
        <v>0</v>
      </c>
      <c r="AC197" s="17"/>
      <c r="AD197" s="17">
        <v>0</v>
      </c>
      <c r="AE197" s="17"/>
      <c r="AF197" s="17">
        <v>0</v>
      </c>
      <c r="AG197" s="17"/>
      <c r="AH197" s="17">
        <v>0</v>
      </c>
      <c r="AI197" s="17"/>
      <c r="AJ197" s="17">
        <v>1</v>
      </c>
      <c r="AK197" s="17"/>
      <c r="AL197" s="20">
        <f>SUM(D197,F197,H197,J197,L197,N197,P197,R197,T197,V197,X197,Z197,AB197,AD197,AF197,AH197,AJ197)</f>
        <v>2</v>
      </c>
      <c r="AM197" s="17"/>
    </row>
    <row r="198" spans="1:39" x14ac:dyDescent="0.55000000000000004">
      <c r="A198" s="85"/>
      <c r="B198" s="59"/>
      <c r="C198" s="71" t="s">
        <v>140</v>
      </c>
      <c r="D198" s="17"/>
      <c r="E198" s="17"/>
      <c r="F198" s="17">
        <v>0</v>
      </c>
      <c r="G198" s="17"/>
      <c r="H198" s="17">
        <v>0</v>
      </c>
      <c r="I198" s="17"/>
      <c r="J198" s="17">
        <v>0</v>
      </c>
      <c r="K198" s="17"/>
      <c r="L198" s="17">
        <v>0</v>
      </c>
      <c r="M198" s="17"/>
      <c r="N198" s="17">
        <v>0</v>
      </c>
      <c r="O198" s="17"/>
      <c r="P198" s="17">
        <v>1</v>
      </c>
      <c r="Q198" s="17"/>
      <c r="R198" s="17">
        <v>0</v>
      </c>
      <c r="S198" s="17"/>
      <c r="T198" s="17">
        <v>0</v>
      </c>
      <c r="U198" s="17"/>
      <c r="V198" s="17">
        <v>0</v>
      </c>
      <c r="W198" s="17"/>
      <c r="X198" s="17">
        <v>0</v>
      </c>
      <c r="Y198" s="17"/>
      <c r="Z198" s="17">
        <v>0</v>
      </c>
      <c r="AA198" s="17"/>
      <c r="AB198" s="17">
        <v>0</v>
      </c>
      <c r="AC198" s="17"/>
      <c r="AD198" s="17">
        <v>0</v>
      </c>
      <c r="AE198" s="17"/>
      <c r="AF198" s="17">
        <v>0</v>
      </c>
      <c r="AG198" s="17"/>
      <c r="AH198" s="17">
        <v>0</v>
      </c>
      <c r="AI198" s="17"/>
      <c r="AJ198" s="17">
        <v>0</v>
      </c>
      <c r="AK198" s="17"/>
      <c r="AL198" s="20">
        <f t="shared" ref="AL198:AL199" si="106">SUM(D198,F198,H198,J198,L198,N198,P198,R198,T198,V198,X198,Z198,AB198,AD198,AF198,AH198,AJ198)</f>
        <v>1</v>
      </c>
      <c r="AM198" s="17"/>
    </row>
    <row r="199" spans="1:39" ht="18.75" customHeight="1" x14ac:dyDescent="0.55000000000000004">
      <c r="A199" s="85"/>
      <c r="B199" s="59"/>
      <c r="C199" s="59" t="s">
        <v>40</v>
      </c>
      <c r="D199" s="17">
        <v>0</v>
      </c>
      <c r="E199" s="17"/>
      <c r="F199" s="17">
        <v>0</v>
      </c>
      <c r="G199" s="17"/>
      <c r="H199" s="17">
        <v>0</v>
      </c>
      <c r="I199" s="17"/>
      <c r="J199" s="17">
        <v>0</v>
      </c>
      <c r="K199" s="17"/>
      <c r="L199" s="17">
        <v>0</v>
      </c>
      <c r="M199" s="17"/>
      <c r="N199" s="17">
        <v>0</v>
      </c>
      <c r="O199" s="17"/>
      <c r="P199" s="17">
        <v>0</v>
      </c>
      <c r="Q199" s="17"/>
      <c r="R199" s="17">
        <v>0</v>
      </c>
      <c r="S199" s="17"/>
      <c r="T199" s="17">
        <v>0</v>
      </c>
      <c r="U199" s="17"/>
      <c r="V199" s="17">
        <v>0</v>
      </c>
      <c r="W199" s="17"/>
      <c r="X199" s="17">
        <v>0</v>
      </c>
      <c r="Y199" s="17"/>
      <c r="Z199" s="17">
        <v>0</v>
      </c>
      <c r="AA199" s="17"/>
      <c r="AB199" s="17">
        <v>0</v>
      </c>
      <c r="AC199" s="17"/>
      <c r="AD199" s="17">
        <v>0</v>
      </c>
      <c r="AE199" s="17"/>
      <c r="AF199" s="17">
        <v>0</v>
      </c>
      <c r="AG199" s="17"/>
      <c r="AH199" s="17">
        <v>0</v>
      </c>
      <c r="AI199" s="17"/>
      <c r="AJ199" s="17">
        <v>0</v>
      </c>
      <c r="AK199" s="17"/>
      <c r="AL199" s="20">
        <f t="shared" si="106"/>
        <v>0</v>
      </c>
      <c r="AM199" s="17"/>
    </row>
    <row r="200" spans="1:39" s="23" customFormat="1" ht="18.75" customHeight="1" x14ac:dyDescent="0.55000000000000004">
      <c r="A200" s="121" t="s">
        <v>82</v>
      </c>
      <c r="B200" s="84" t="s">
        <v>109</v>
      </c>
      <c r="C200" s="84"/>
      <c r="D200" s="63">
        <f t="shared" ref="D200:AK200" si="107">SUM(D201:D206)</f>
        <v>4</v>
      </c>
      <c r="E200" s="63">
        <f t="shared" si="107"/>
        <v>100</v>
      </c>
      <c r="F200" s="63">
        <f t="shared" si="107"/>
        <v>3</v>
      </c>
      <c r="G200" s="63">
        <f t="shared" si="107"/>
        <v>100</v>
      </c>
      <c r="H200" s="63">
        <f t="shared" si="107"/>
        <v>6</v>
      </c>
      <c r="I200" s="63">
        <f t="shared" si="107"/>
        <v>100.00000000000001</v>
      </c>
      <c r="J200" s="63">
        <f t="shared" si="107"/>
        <v>0</v>
      </c>
      <c r="K200" s="63">
        <f t="shared" si="107"/>
        <v>0</v>
      </c>
      <c r="L200" s="63">
        <f t="shared" si="107"/>
        <v>1</v>
      </c>
      <c r="M200" s="63">
        <f t="shared" si="107"/>
        <v>100</v>
      </c>
      <c r="N200" s="63">
        <f t="shared" si="107"/>
        <v>0</v>
      </c>
      <c r="O200" s="63">
        <f t="shared" si="107"/>
        <v>0</v>
      </c>
      <c r="P200" s="63">
        <f t="shared" si="107"/>
        <v>5</v>
      </c>
      <c r="Q200" s="63">
        <f t="shared" si="107"/>
        <v>100</v>
      </c>
      <c r="R200" s="63">
        <f t="shared" si="107"/>
        <v>2</v>
      </c>
      <c r="S200" s="63">
        <f t="shared" si="107"/>
        <v>100</v>
      </c>
      <c r="T200" s="63">
        <f t="shared" si="107"/>
        <v>2</v>
      </c>
      <c r="U200" s="63">
        <f t="shared" si="107"/>
        <v>100</v>
      </c>
      <c r="V200" s="63">
        <f t="shared" si="107"/>
        <v>1</v>
      </c>
      <c r="W200" s="63">
        <f t="shared" si="107"/>
        <v>100</v>
      </c>
      <c r="X200" s="63">
        <f t="shared" si="107"/>
        <v>0</v>
      </c>
      <c r="Y200" s="63">
        <f t="shared" si="107"/>
        <v>0</v>
      </c>
      <c r="Z200" s="63">
        <f t="shared" si="107"/>
        <v>0</v>
      </c>
      <c r="AA200" s="63">
        <f t="shared" si="107"/>
        <v>0</v>
      </c>
      <c r="AB200" s="63">
        <f t="shared" si="107"/>
        <v>0</v>
      </c>
      <c r="AC200" s="63">
        <f t="shared" si="107"/>
        <v>0</v>
      </c>
      <c r="AD200" s="63">
        <f t="shared" si="107"/>
        <v>1</v>
      </c>
      <c r="AE200" s="63">
        <f t="shared" si="107"/>
        <v>100</v>
      </c>
      <c r="AF200" s="63">
        <f t="shared" si="107"/>
        <v>4</v>
      </c>
      <c r="AG200" s="63">
        <f t="shared" si="107"/>
        <v>100</v>
      </c>
      <c r="AH200" s="63">
        <f t="shared" si="107"/>
        <v>4</v>
      </c>
      <c r="AI200" s="63">
        <f t="shared" si="107"/>
        <v>100</v>
      </c>
      <c r="AJ200" s="63">
        <f t="shared" si="107"/>
        <v>1</v>
      </c>
      <c r="AK200" s="63">
        <f t="shared" si="107"/>
        <v>100</v>
      </c>
      <c r="AL200" s="63">
        <f>SUM(D200,F200,H200,J200,L200,N200,P200,R200,T200,V200,X200,Z200,AB200,AD200,AF200,AH200,AJ200)</f>
        <v>34</v>
      </c>
      <c r="AM200" s="63">
        <f>SUM(AM201:AM206)</f>
        <v>100.00000000000001</v>
      </c>
    </row>
    <row r="201" spans="1:39" ht="18.75" customHeight="1" x14ac:dyDescent="0.55000000000000004">
      <c r="A201" s="123"/>
      <c r="B201" s="56" t="s">
        <v>49</v>
      </c>
      <c r="D201" s="17">
        <v>1</v>
      </c>
      <c r="E201" s="18">
        <f>D201*100/D200</f>
        <v>25</v>
      </c>
      <c r="F201" s="17">
        <v>2</v>
      </c>
      <c r="G201" s="18">
        <f>F201*100/F200</f>
        <v>66.666666666666671</v>
      </c>
      <c r="H201" s="17">
        <v>2</v>
      </c>
      <c r="I201" s="18">
        <f>H201*100/H200</f>
        <v>33.333333333333336</v>
      </c>
      <c r="J201" s="17">
        <v>0</v>
      </c>
      <c r="K201" s="17">
        <v>0</v>
      </c>
      <c r="L201" s="17">
        <v>1</v>
      </c>
      <c r="M201" s="18">
        <f>L201*100/L200</f>
        <v>100</v>
      </c>
      <c r="N201" s="17">
        <v>0</v>
      </c>
      <c r="O201" s="18">
        <v>0</v>
      </c>
      <c r="P201" s="17">
        <v>1</v>
      </c>
      <c r="Q201" s="17">
        <f>P201*100/P200</f>
        <v>20</v>
      </c>
      <c r="R201" s="17">
        <v>0</v>
      </c>
      <c r="S201" s="18">
        <f>R201*100/R200</f>
        <v>0</v>
      </c>
      <c r="T201" s="17">
        <v>2</v>
      </c>
      <c r="U201" s="17">
        <f>T201*100/T200</f>
        <v>100</v>
      </c>
      <c r="V201" s="17">
        <v>0</v>
      </c>
      <c r="W201" s="17">
        <f>V201*100/V200</f>
        <v>0</v>
      </c>
      <c r="X201" s="17">
        <v>0</v>
      </c>
      <c r="Y201" s="17">
        <v>0</v>
      </c>
      <c r="Z201" s="17">
        <v>0</v>
      </c>
      <c r="AA201" s="17">
        <v>0</v>
      </c>
      <c r="AB201" s="17">
        <v>0</v>
      </c>
      <c r="AC201" s="17">
        <v>0</v>
      </c>
      <c r="AD201" s="17">
        <v>0</v>
      </c>
      <c r="AE201" s="17">
        <f>AD201*100/AD200</f>
        <v>0</v>
      </c>
      <c r="AF201" s="17">
        <v>1</v>
      </c>
      <c r="AG201" s="17">
        <f>AF201*100/AF200</f>
        <v>25</v>
      </c>
      <c r="AH201" s="17">
        <v>2</v>
      </c>
      <c r="AI201" s="17">
        <f>AH201*100/AH200</f>
        <v>50</v>
      </c>
      <c r="AJ201" s="17">
        <v>0</v>
      </c>
      <c r="AK201" s="18">
        <f>AJ201*100/AJ200</f>
        <v>0</v>
      </c>
      <c r="AL201" s="17">
        <f>SUM(D201,F201,H201,J201,L201,N201,P201,R201,T201,V201,X201,Z201,AB201,AD201,AF201,AH201,AJ201)</f>
        <v>12</v>
      </c>
      <c r="AM201" s="18">
        <f>AL201*100/AL200</f>
        <v>35.294117647058826</v>
      </c>
    </row>
    <row r="202" spans="1:39" ht="18.75" customHeight="1" x14ac:dyDescent="0.55000000000000004">
      <c r="A202" s="123"/>
      <c r="B202" s="81" t="s">
        <v>48</v>
      </c>
      <c r="C202" s="81"/>
      <c r="D202" s="17">
        <v>1</v>
      </c>
      <c r="E202" s="18">
        <f>D202*100/D200</f>
        <v>25</v>
      </c>
      <c r="F202" s="17">
        <v>1</v>
      </c>
      <c r="G202" s="18">
        <f>F202*100/F200</f>
        <v>33.333333333333336</v>
      </c>
      <c r="H202" s="17">
        <v>3</v>
      </c>
      <c r="I202" s="18">
        <f>H202*100/H200</f>
        <v>50</v>
      </c>
      <c r="J202" s="17">
        <v>0</v>
      </c>
      <c r="K202" s="17">
        <v>0</v>
      </c>
      <c r="L202" s="17">
        <v>0</v>
      </c>
      <c r="M202" s="18">
        <v>0</v>
      </c>
      <c r="N202" s="17">
        <v>0</v>
      </c>
      <c r="O202" s="18">
        <v>0</v>
      </c>
      <c r="P202" s="17">
        <v>2</v>
      </c>
      <c r="Q202" s="18">
        <f>P202*100/P200</f>
        <v>40</v>
      </c>
      <c r="R202" s="17">
        <v>0</v>
      </c>
      <c r="S202" s="18">
        <f>R202*100/R200</f>
        <v>0</v>
      </c>
      <c r="T202" s="17">
        <v>0</v>
      </c>
      <c r="U202" s="17">
        <f>T202*100/T200</f>
        <v>0</v>
      </c>
      <c r="V202" s="17">
        <v>1</v>
      </c>
      <c r="W202" s="17">
        <f>V202*100/V200</f>
        <v>100</v>
      </c>
      <c r="X202" s="17">
        <v>0</v>
      </c>
      <c r="Y202" s="17">
        <v>0</v>
      </c>
      <c r="Z202" s="17">
        <v>0</v>
      </c>
      <c r="AA202" s="17">
        <v>0</v>
      </c>
      <c r="AB202" s="17">
        <v>0</v>
      </c>
      <c r="AC202" s="17">
        <v>0</v>
      </c>
      <c r="AD202" s="17">
        <v>0</v>
      </c>
      <c r="AE202" s="17">
        <f>AD202*100/AD200</f>
        <v>0</v>
      </c>
      <c r="AF202" s="17">
        <v>2</v>
      </c>
      <c r="AG202" s="17">
        <f>AF202*100/AF200</f>
        <v>50</v>
      </c>
      <c r="AH202" s="17">
        <v>0</v>
      </c>
      <c r="AI202" s="17">
        <f>AH202*100/AH200</f>
        <v>0</v>
      </c>
      <c r="AJ202" s="17">
        <v>0</v>
      </c>
      <c r="AK202" s="17">
        <v>0</v>
      </c>
      <c r="AL202" s="17">
        <f t="shared" ref="AL202:AL206" si="108">SUM(D202,F202,H202,J202,L202,N202,P202,R202,T202,V202,X202,Z202,AB202,AD202,AF202,AH202,AJ202)</f>
        <v>10</v>
      </c>
      <c r="AM202" s="18">
        <f>AL202*100/AL200</f>
        <v>29.411764705882351</v>
      </c>
    </row>
    <row r="203" spans="1:39" ht="18.75" customHeight="1" x14ac:dyDescent="0.55000000000000004">
      <c r="A203" s="123"/>
      <c r="B203" s="81" t="s">
        <v>195</v>
      </c>
      <c r="C203" s="81"/>
      <c r="D203" s="17">
        <v>1</v>
      </c>
      <c r="E203" s="18">
        <f>D203*100/D200</f>
        <v>25</v>
      </c>
      <c r="F203" s="17">
        <v>0</v>
      </c>
      <c r="G203" s="18">
        <v>0</v>
      </c>
      <c r="H203" s="17">
        <v>0</v>
      </c>
      <c r="I203" s="18">
        <f t="shared" ref="I203" si="109">H203*100/H202</f>
        <v>0</v>
      </c>
      <c r="J203" s="17">
        <v>0</v>
      </c>
      <c r="K203" s="17">
        <v>0</v>
      </c>
      <c r="L203" s="17">
        <v>0</v>
      </c>
      <c r="M203" s="18">
        <v>0</v>
      </c>
      <c r="N203" s="17">
        <v>0</v>
      </c>
      <c r="O203" s="18">
        <v>0</v>
      </c>
      <c r="P203" s="17">
        <v>0</v>
      </c>
      <c r="Q203" s="18">
        <f>P203*100/P200</f>
        <v>0</v>
      </c>
      <c r="R203" s="17">
        <v>0</v>
      </c>
      <c r="S203" s="18">
        <f>R203*100/R200</f>
        <v>0</v>
      </c>
      <c r="T203" s="17">
        <v>0</v>
      </c>
      <c r="U203" s="17">
        <f>T203*100/T200</f>
        <v>0</v>
      </c>
      <c r="V203" s="17">
        <v>0</v>
      </c>
      <c r="W203" s="17">
        <f>V203*100/V200</f>
        <v>0</v>
      </c>
      <c r="X203" s="17">
        <v>0</v>
      </c>
      <c r="Y203" s="17">
        <v>0</v>
      </c>
      <c r="Z203" s="17">
        <v>0</v>
      </c>
      <c r="AA203" s="17">
        <v>0</v>
      </c>
      <c r="AB203" s="17">
        <v>0</v>
      </c>
      <c r="AC203" s="17">
        <v>0</v>
      </c>
      <c r="AD203" s="17">
        <v>0</v>
      </c>
      <c r="AE203" s="17">
        <f>AD203*100/AD200</f>
        <v>0</v>
      </c>
      <c r="AF203" s="17">
        <v>0</v>
      </c>
      <c r="AG203" s="17">
        <v>0</v>
      </c>
      <c r="AH203" s="17">
        <v>0</v>
      </c>
      <c r="AI203" s="17">
        <v>0</v>
      </c>
      <c r="AJ203" s="17">
        <v>0</v>
      </c>
      <c r="AK203" s="18">
        <f>AJ203*100/AJ200</f>
        <v>0</v>
      </c>
      <c r="AL203" s="17">
        <f t="shared" si="108"/>
        <v>1</v>
      </c>
      <c r="AM203" s="18">
        <f>AL203*100/AL200</f>
        <v>2.9411764705882355</v>
      </c>
    </row>
    <row r="204" spans="1:39" ht="18.75" customHeight="1" x14ac:dyDescent="0.55000000000000004">
      <c r="A204" s="123"/>
      <c r="B204" s="81" t="s">
        <v>51</v>
      </c>
      <c r="C204" s="81"/>
      <c r="D204" s="17">
        <v>0</v>
      </c>
      <c r="E204" s="17">
        <v>0</v>
      </c>
      <c r="F204" s="17">
        <v>0</v>
      </c>
      <c r="G204" s="18">
        <f>F204*100/F200</f>
        <v>0</v>
      </c>
      <c r="H204" s="17">
        <v>1</v>
      </c>
      <c r="I204" s="18">
        <f>H204*100/H200</f>
        <v>16.666666666666668</v>
      </c>
      <c r="J204" s="17">
        <v>0</v>
      </c>
      <c r="K204" s="17">
        <v>0</v>
      </c>
      <c r="L204" s="17">
        <v>0</v>
      </c>
      <c r="M204" s="18">
        <v>0</v>
      </c>
      <c r="N204" s="17">
        <v>0</v>
      </c>
      <c r="O204" s="18">
        <v>0</v>
      </c>
      <c r="P204" s="17">
        <v>0</v>
      </c>
      <c r="Q204" s="18">
        <f>P204*100/P200</f>
        <v>0</v>
      </c>
      <c r="R204" s="17">
        <v>0</v>
      </c>
      <c r="S204" s="17">
        <f>R204*100/R200</f>
        <v>0</v>
      </c>
      <c r="T204" s="17">
        <v>0</v>
      </c>
      <c r="U204" s="17">
        <f>T204*100/T200</f>
        <v>0</v>
      </c>
      <c r="V204" s="17">
        <v>0</v>
      </c>
      <c r="W204" s="17">
        <v>0</v>
      </c>
      <c r="X204" s="17">
        <v>0</v>
      </c>
      <c r="Y204" s="17">
        <v>0</v>
      </c>
      <c r="Z204" s="17">
        <v>0</v>
      </c>
      <c r="AA204" s="17">
        <v>0</v>
      </c>
      <c r="AB204" s="17">
        <v>0</v>
      </c>
      <c r="AC204" s="17">
        <v>0</v>
      </c>
      <c r="AD204" s="17">
        <v>0</v>
      </c>
      <c r="AE204" s="17">
        <v>0</v>
      </c>
      <c r="AF204" s="17">
        <v>0</v>
      </c>
      <c r="AG204" s="17">
        <f>AF204*100/AF200</f>
        <v>0</v>
      </c>
      <c r="AH204" s="17">
        <v>0</v>
      </c>
      <c r="AI204" s="17">
        <f>AH204*100/AH200</f>
        <v>0</v>
      </c>
      <c r="AJ204" s="17">
        <v>1</v>
      </c>
      <c r="AK204" s="17">
        <f>AJ204*100/AJ200</f>
        <v>100</v>
      </c>
      <c r="AL204" s="17">
        <f t="shared" si="108"/>
        <v>2</v>
      </c>
      <c r="AM204" s="18">
        <f>AL204*100/AL200</f>
        <v>5.882352941176471</v>
      </c>
    </row>
    <row r="205" spans="1:39" ht="18.75" customHeight="1" x14ac:dyDescent="0.55000000000000004">
      <c r="A205" s="123"/>
      <c r="B205" s="109" t="s">
        <v>50</v>
      </c>
      <c r="C205" s="110"/>
      <c r="D205" s="17">
        <v>1</v>
      </c>
      <c r="E205" s="18">
        <f>D205*100/D200</f>
        <v>25</v>
      </c>
      <c r="F205" s="17">
        <v>0</v>
      </c>
      <c r="G205" s="18"/>
      <c r="H205" s="17">
        <v>0</v>
      </c>
      <c r="I205" s="18">
        <v>0</v>
      </c>
      <c r="J205" s="17">
        <v>0</v>
      </c>
      <c r="K205" s="17">
        <v>0</v>
      </c>
      <c r="L205" s="17">
        <v>0</v>
      </c>
      <c r="M205" s="18">
        <v>0</v>
      </c>
      <c r="N205" s="17">
        <v>0</v>
      </c>
      <c r="O205" s="18">
        <v>0</v>
      </c>
      <c r="P205" s="17">
        <v>1</v>
      </c>
      <c r="Q205" s="18">
        <f>P205*100/P200</f>
        <v>20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7">
        <v>0</v>
      </c>
      <c r="Z205" s="17">
        <v>0</v>
      </c>
      <c r="AA205" s="17">
        <v>0</v>
      </c>
      <c r="AB205" s="17">
        <v>0</v>
      </c>
      <c r="AC205" s="17">
        <v>0</v>
      </c>
      <c r="AD205" s="17">
        <v>1</v>
      </c>
      <c r="AE205" s="17">
        <f>AD205*100/AD200</f>
        <v>100</v>
      </c>
      <c r="AF205" s="17">
        <v>1</v>
      </c>
      <c r="AG205" s="17">
        <f>AF205*100/AF200</f>
        <v>25</v>
      </c>
      <c r="AH205" s="17">
        <v>2</v>
      </c>
      <c r="AI205" s="17">
        <f>AH205*100/AH200</f>
        <v>50</v>
      </c>
      <c r="AJ205" s="17">
        <v>0</v>
      </c>
      <c r="AK205" s="17">
        <v>0</v>
      </c>
      <c r="AL205" s="17">
        <f t="shared" si="108"/>
        <v>6</v>
      </c>
      <c r="AM205" s="18">
        <f>AL205*100/AL200</f>
        <v>17.647058823529413</v>
      </c>
    </row>
    <row r="206" spans="1:39" ht="18.75" customHeight="1" x14ac:dyDescent="0.55000000000000004">
      <c r="A206" s="123"/>
      <c r="B206" s="81" t="s">
        <v>137</v>
      </c>
      <c r="C206" s="81"/>
      <c r="D206" s="17">
        <v>0</v>
      </c>
      <c r="E206" s="17">
        <v>0</v>
      </c>
      <c r="F206" s="17">
        <v>0</v>
      </c>
      <c r="G206" s="18">
        <v>0</v>
      </c>
      <c r="H206" s="17">
        <v>0</v>
      </c>
      <c r="I206" s="18">
        <v>0</v>
      </c>
      <c r="J206" s="17">
        <v>0</v>
      </c>
      <c r="K206" s="17">
        <v>0</v>
      </c>
      <c r="L206" s="17">
        <v>0</v>
      </c>
      <c r="M206" s="18">
        <f>L206*100/L200</f>
        <v>0</v>
      </c>
      <c r="N206" s="17">
        <v>0</v>
      </c>
      <c r="O206" s="18">
        <v>0</v>
      </c>
      <c r="P206" s="17">
        <v>1</v>
      </c>
      <c r="Q206" s="18">
        <f>P206*100/P200</f>
        <v>20</v>
      </c>
      <c r="R206" s="17">
        <v>2</v>
      </c>
      <c r="S206" s="17">
        <f>R206*100/R200</f>
        <v>100</v>
      </c>
      <c r="T206" s="17">
        <v>0</v>
      </c>
      <c r="U206" s="17">
        <f>T206*100/T200</f>
        <v>0</v>
      </c>
      <c r="V206" s="17">
        <v>0</v>
      </c>
      <c r="W206" s="17">
        <f>V206*100/V200</f>
        <v>0</v>
      </c>
      <c r="X206" s="17">
        <v>0</v>
      </c>
      <c r="Y206" s="17">
        <v>0</v>
      </c>
      <c r="Z206" s="17">
        <v>0</v>
      </c>
      <c r="AA206" s="17">
        <v>0</v>
      </c>
      <c r="AB206" s="17">
        <v>0</v>
      </c>
      <c r="AC206" s="17">
        <v>0</v>
      </c>
      <c r="AD206" s="17">
        <v>0</v>
      </c>
      <c r="AE206" s="17">
        <f>AD206*100/AD200</f>
        <v>0</v>
      </c>
      <c r="AF206" s="17">
        <v>0</v>
      </c>
      <c r="AG206" s="17">
        <v>0</v>
      </c>
      <c r="AH206" s="17">
        <v>0</v>
      </c>
      <c r="AI206" s="17">
        <v>0</v>
      </c>
      <c r="AJ206" s="17">
        <v>0</v>
      </c>
      <c r="AK206" s="17">
        <v>0</v>
      </c>
      <c r="AL206" s="17">
        <f t="shared" si="108"/>
        <v>3</v>
      </c>
      <c r="AM206" s="18">
        <f>AL206*100/AL200</f>
        <v>8.8235294117647065</v>
      </c>
    </row>
    <row r="207" spans="1:39" s="23" customFormat="1" ht="18.75" customHeight="1" x14ac:dyDescent="0.6">
      <c r="A207" s="123"/>
      <c r="B207" s="84" t="s">
        <v>52</v>
      </c>
      <c r="C207" s="84"/>
      <c r="D207" s="69">
        <f t="shared" ref="D207:AK207" si="110">SUM(D208:D210)</f>
        <v>4</v>
      </c>
      <c r="E207" s="63">
        <f t="shared" si="110"/>
        <v>100</v>
      </c>
      <c r="F207" s="63">
        <f t="shared" si="110"/>
        <v>1</v>
      </c>
      <c r="G207" s="63">
        <f t="shared" si="110"/>
        <v>100</v>
      </c>
      <c r="H207" s="63">
        <f t="shared" si="110"/>
        <v>3</v>
      </c>
      <c r="I207" s="63">
        <f t="shared" si="110"/>
        <v>100</v>
      </c>
      <c r="J207" s="63">
        <f t="shared" si="110"/>
        <v>0</v>
      </c>
      <c r="K207" s="63">
        <f t="shared" si="110"/>
        <v>0</v>
      </c>
      <c r="L207" s="63">
        <f t="shared" si="110"/>
        <v>1</v>
      </c>
      <c r="M207" s="63">
        <f t="shared" si="110"/>
        <v>100</v>
      </c>
      <c r="N207" s="63">
        <f t="shared" si="110"/>
        <v>0</v>
      </c>
      <c r="O207" s="63">
        <f t="shared" si="110"/>
        <v>0</v>
      </c>
      <c r="P207" s="63">
        <f t="shared" si="110"/>
        <v>2</v>
      </c>
      <c r="Q207" s="63">
        <f t="shared" si="110"/>
        <v>100</v>
      </c>
      <c r="R207" s="63">
        <f t="shared" si="110"/>
        <v>2</v>
      </c>
      <c r="S207" s="63">
        <f t="shared" si="110"/>
        <v>100</v>
      </c>
      <c r="T207" s="63">
        <f t="shared" si="110"/>
        <v>0</v>
      </c>
      <c r="U207" s="63">
        <f t="shared" si="110"/>
        <v>0</v>
      </c>
      <c r="V207" s="63">
        <f t="shared" si="110"/>
        <v>2</v>
      </c>
      <c r="W207" s="63">
        <f t="shared" si="110"/>
        <v>100</v>
      </c>
      <c r="X207" s="63">
        <f t="shared" si="110"/>
        <v>0</v>
      </c>
      <c r="Y207" s="63">
        <f t="shared" si="110"/>
        <v>0</v>
      </c>
      <c r="Z207" s="63">
        <f t="shared" si="110"/>
        <v>0</v>
      </c>
      <c r="AA207" s="63">
        <f t="shared" si="110"/>
        <v>0</v>
      </c>
      <c r="AB207" s="63">
        <f t="shared" si="110"/>
        <v>0</v>
      </c>
      <c r="AC207" s="63">
        <f t="shared" si="110"/>
        <v>0</v>
      </c>
      <c r="AD207" s="63">
        <f t="shared" si="110"/>
        <v>2</v>
      </c>
      <c r="AE207" s="63">
        <f t="shared" si="110"/>
        <v>100</v>
      </c>
      <c r="AF207" s="63">
        <f t="shared" si="110"/>
        <v>3</v>
      </c>
      <c r="AG207" s="63">
        <f t="shared" si="110"/>
        <v>100</v>
      </c>
      <c r="AH207" s="63">
        <f t="shared" si="110"/>
        <v>2</v>
      </c>
      <c r="AI207" s="63">
        <f t="shared" si="110"/>
        <v>100</v>
      </c>
      <c r="AJ207" s="63">
        <f t="shared" si="110"/>
        <v>3</v>
      </c>
      <c r="AK207" s="63">
        <f t="shared" si="110"/>
        <v>100</v>
      </c>
      <c r="AL207" s="63">
        <f>SUM(D207,F207,H207,J207,L207,N207,P207,R207,T207,V207,X207,Z207,AB207,AD207,AF207,AH207,AJ207)</f>
        <v>25</v>
      </c>
      <c r="AM207" s="12">
        <f>SUM(AM208:AM210)</f>
        <v>100</v>
      </c>
    </row>
    <row r="208" spans="1:39" ht="18.75" customHeight="1" x14ac:dyDescent="0.55000000000000004">
      <c r="A208" s="123"/>
      <c r="B208" s="119" t="s">
        <v>53</v>
      </c>
      <c r="C208" s="120"/>
      <c r="D208" s="17">
        <v>3</v>
      </c>
      <c r="E208" s="17">
        <f>D208*100/D207</f>
        <v>75</v>
      </c>
      <c r="F208" s="17">
        <v>1</v>
      </c>
      <c r="G208" s="18">
        <f>F208*100/F207</f>
        <v>100</v>
      </c>
      <c r="H208" s="17">
        <v>3</v>
      </c>
      <c r="I208" s="17">
        <f>H208*100/H207</f>
        <v>100</v>
      </c>
      <c r="J208" s="17">
        <v>0</v>
      </c>
      <c r="K208" s="17">
        <v>0</v>
      </c>
      <c r="L208" s="17">
        <v>1</v>
      </c>
      <c r="M208" s="17">
        <f>L208*100/L207</f>
        <v>100</v>
      </c>
      <c r="N208" s="17">
        <v>0</v>
      </c>
      <c r="O208" s="17">
        <v>0</v>
      </c>
      <c r="P208" s="17">
        <v>1</v>
      </c>
      <c r="Q208" s="17">
        <f>P208*100/P207</f>
        <v>50</v>
      </c>
      <c r="R208" s="17">
        <v>0</v>
      </c>
      <c r="S208" s="18">
        <f>R208*100/R207</f>
        <v>0</v>
      </c>
      <c r="T208" s="17">
        <v>0</v>
      </c>
      <c r="U208" s="17">
        <v>0</v>
      </c>
      <c r="V208" s="17">
        <v>1</v>
      </c>
      <c r="W208" s="17">
        <f>V208*100/V207</f>
        <v>50</v>
      </c>
      <c r="X208" s="17">
        <v>0</v>
      </c>
      <c r="Y208" s="17">
        <v>0</v>
      </c>
      <c r="Z208" s="17">
        <v>0</v>
      </c>
      <c r="AA208" s="17">
        <v>0</v>
      </c>
      <c r="AB208" s="17">
        <v>0</v>
      </c>
      <c r="AC208" s="17">
        <v>0</v>
      </c>
      <c r="AD208" s="17">
        <v>2</v>
      </c>
      <c r="AE208" s="17">
        <f>AD208*100/AD207</f>
        <v>100</v>
      </c>
      <c r="AF208" s="17">
        <v>0</v>
      </c>
      <c r="AG208" s="17">
        <v>0</v>
      </c>
      <c r="AH208" s="17">
        <v>1</v>
      </c>
      <c r="AI208" s="17">
        <f>AH208*100/AH207</f>
        <v>50</v>
      </c>
      <c r="AJ208" s="17">
        <v>1</v>
      </c>
      <c r="AK208" s="18">
        <f>AJ208*100/AJ207</f>
        <v>33.333333333333336</v>
      </c>
      <c r="AL208" s="17">
        <f>SUM(D208,F208,H208,J208,L208,N208,P208,R208,T208,V208,X208,Z208,AB208,AD208,AF208,AH208,AJ208,)</f>
        <v>14</v>
      </c>
      <c r="AM208" s="18">
        <f>AL208*100/AL207</f>
        <v>56</v>
      </c>
    </row>
    <row r="209" spans="1:40" ht="18.75" customHeight="1" x14ac:dyDescent="0.55000000000000004">
      <c r="A209" s="123"/>
      <c r="B209" s="81" t="s">
        <v>91</v>
      </c>
      <c r="C209" s="81"/>
      <c r="D209" s="17">
        <v>1</v>
      </c>
      <c r="E209" s="17">
        <f>D209*100/D207</f>
        <v>25</v>
      </c>
      <c r="F209" s="17">
        <v>0</v>
      </c>
      <c r="G209" s="18">
        <f>F209*100/F207</f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f>L209*100/L207</f>
        <v>0</v>
      </c>
      <c r="N209" s="17">
        <v>0</v>
      </c>
      <c r="O209" s="17">
        <v>0</v>
      </c>
      <c r="P209" s="17">
        <v>1</v>
      </c>
      <c r="Q209" s="18">
        <f>P209*100/P207</f>
        <v>50</v>
      </c>
      <c r="R209" s="17">
        <v>2</v>
      </c>
      <c r="S209" s="18">
        <f>R209*100/R207</f>
        <v>100</v>
      </c>
      <c r="T209" s="17">
        <v>0</v>
      </c>
      <c r="U209" s="17">
        <v>0</v>
      </c>
      <c r="V209" s="17">
        <v>1</v>
      </c>
      <c r="W209" s="17">
        <f>V209*100/V207</f>
        <v>50</v>
      </c>
      <c r="X209" s="17">
        <v>0</v>
      </c>
      <c r="Y209" s="17">
        <v>0</v>
      </c>
      <c r="Z209" s="17">
        <v>0</v>
      </c>
      <c r="AA209" s="17">
        <v>0</v>
      </c>
      <c r="AB209" s="17">
        <v>0</v>
      </c>
      <c r="AC209" s="17">
        <v>0</v>
      </c>
      <c r="AD209" s="17">
        <v>0</v>
      </c>
      <c r="AE209" s="17">
        <f>AD209*100/AD207</f>
        <v>0</v>
      </c>
      <c r="AF209" s="17">
        <v>0</v>
      </c>
      <c r="AG209" s="17">
        <f>AF209*100/AF207</f>
        <v>0</v>
      </c>
      <c r="AH209" s="17">
        <v>0</v>
      </c>
      <c r="AI209" s="17">
        <v>0</v>
      </c>
      <c r="AJ209" s="17">
        <v>2</v>
      </c>
      <c r="AK209" s="18">
        <f>AJ209*100/AJ207</f>
        <v>66.666666666666671</v>
      </c>
      <c r="AL209" s="17">
        <f t="shared" ref="AL209:AL210" si="111">SUM(D209,F209,H209,J209,L209,N209,P209,R209,T209,V209,X209,Z209,AB209,AD209,AF209,AH209,AJ209,)</f>
        <v>7</v>
      </c>
      <c r="AM209" s="18">
        <f>AL209*100/AL207</f>
        <v>28</v>
      </c>
    </row>
    <row r="210" spans="1:40" ht="18.75" customHeight="1" x14ac:dyDescent="0.6">
      <c r="A210" s="123"/>
      <c r="B210" s="1" t="s">
        <v>196</v>
      </c>
      <c r="C210" s="25"/>
      <c r="D210" s="17">
        <v>0</v>
      </c>
      <c r="E210" s="17">
        <f>D210*100/D207</f>
        <v>0</v>
      </c>
      <c r="F210" s="17">
        <v>0</v>
      </c>
      <c r="G210" s="18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f>P210*100/P207</f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17">
        <v>0</v>
      </c>
      <c r="Z210" s="17">
        <v>0</v>
      </c>
      <c r="AA210" s="17">
        <v>0</v>
      </c>
      <c r="AB210" s="17">
        <v>0</v>
      </c>
      <c r="AC210" s="17">
        <v>0</v>
      </c>
      <c r="AD210" s="17">
        <v>0</v>
      </c>
      <c r="AE210" s="17">
        <f>AD210*100/AD207</f>
        <v>0</v>
      </c>
      <c r="AF210" s="17">
        <v>3</v>
      </c>
      <c r="AG210" s="17">
        <f>AF210*100/AF207</f>
        <v>100</v>
      </c>
      <c r="AH210" s="17">
        <v>1</v>
      </c>
      <c r="AI210" s="17">
        <f>AH210*100/AH207</f>
        <v>50</v>
      </c>
      <c r="AJ210" s="17">
        <v>0</v>
      </c>
      <c r="AK210" s="17">
        <v>0</v>
      </c>
      <c r="AL210" s="17">
        <f t="shared" si="111"/>
        <v>4</v>
      </c>
      <c r="AM210" s="18">
        <f>AL210*100/AL207</f>
        <v>16</v>
      </c>
    </row>
    <row r="211" spans="1:40" ht="18.75" customHeight="1" x14ac:dyDescent="0.55000000000000004">
      <c r="A211" s="85" t="s">
        <v>84</v>
      </c>
      <c r="B211" s="82" t="s">
        <v>110</v>
      </c>
      <c r="C211" s="82"/>
      <c r="D211" s="9">
        <v>17</v>
      </c>
      <c r="E211" s="9"/>
      <c r="F211" s="9">
        <v>11</v>
      </c>
      <c r="G211" s="9"/>
      <c r="H211" s="9">
        <v>10</v>
      </c>
      <c r="I211" s="9"/>
      <c r="J211" s="9">
        <v>5</v>
      </c>
      <c r="K211" s="9"/>
      <c r="L211" s="9">
        <v>7</v>
      </c>
      <c r="M211" s="9"/>
      <c r="N211" s="9">
        <v>7</v>
      </c>
      <c r="O211" s="9"/>
      <c r="P211" s="9">
        <v>9</v>
      </c>
      <c r="Q211" s="9"/>
      <c r="R211" s="9">
        <v>6</v>
      </c>
      <c r="S211" s="9"/>
      <c r="T211" s="9">
        <v>5</v>
      </c>
      <c r="U211" s="9"/>
      <c r="V211" s="9">
        <v>4</v>
      </c>
      <c r="W211" s="9"/>
      <c r="X211" s="9">
        <v>12</v>
      </c>
      <c r="Y211" s="9"/>
      <c r="Z211" s="9">
        <v>0</v>
      </c>
      <c r="AA211" s="9"/>
      <c r="AB211" s="9">
        <v>5</v>
      </c>
      <c r="AC211" s="9"/>
      <c r="AD211" s="9">
        <v>8</v>
      </c>
      <c r="AE211" s="9"/>
      <c r="AF211" s="9">
        <v>8</v>
      </c>
      <c r="AG211" s="9"/>
      <c r="AH211" s="9">
        <v>6</v>
      </c>
      <c r="AI211" s="9"/>
      <c r="AJ211" s="9">
        <v>6</v>
      </c>
      <c r="AK211" s="9"/>
      <c r="AL211" s="9">
        <f>SUM(D211,F211,H211,J211,L211,N211,P211,R211,T211,V211,X211,Z211,AB211,AD211,AF211,AH211,AJ211)</f>
        <v>126</v>
      </c>
      <c r="AM211" s="9"/>
    </row>
    <row r="212" spans="1:40" ht="18.75" customHeight="1" x14ac:dyDescent="0.55000000000000004">
      <c r="A212" s="85"/>
      <c r="B212" s="82" t="s">
        <v>135</v>
      </c>
      <c r="C212" s="82"/>
      <c r="D212" s="9">
        <v>13</v>
      </c>
      <c r="E212" s="9"/>
      <c r="F212" s="9">
        <v>9</v>
      </c>
      <c r="G212" s="9"/>
      <c r="H212" s="9">
        <v>8</v>
      </c>
      <c r="I212" s="9"/>
      <c r="J212" s="9">
        <v>5</v>
      </c>
      <c r="K212" s="9"/>
      <c r="L212" s="9">
        <v>5</v>
      </c>
      <c r="M212" s="9"/>
      <c r="N212" s="9">
        <v>7</v>
      </c>
      <c r="O212" s="9"/>
      <c r="P212" s="9">
        <v>6</v>
      </c>
      <c r="Q212" s="9"/>
      <c r="R212" s="9">
        <v>5</v>
      </c>
      <c r="S212" s="9"/>
      <c r="T212" s="9">
        <v>4</v>
      </c>
      <c r="U212" s="9"/>
      <c r="V212" s="9">
        <v>4</v>
      </c>
      <c r="W212" s="9"/>
      <c r="X212" s="9">
        <v>15</v>
      </c>
      <c r="Y212" s="9"/>
      <c r="Z212" s="9">
        <v>0</v>
      </c>
      <c r="AA212" s="9"/>
      <c r="AB212" s="9">
        <v>4</v>
      </c>
      <c r="AC212" s="9"/>
      <c r="AD212" s="9">
        <v>6</v>
      </c>
      <c r="AE212" s="9"/>
      <c r="AF212" s="9">
        <v>4</v>
      </c>
      <c r="AG212" s="9"/>
      <c r="AH212" s="9">
        <v>3</v>
      </c>
      <c r="AI212" s="9"/>
      <c r="AJ212" s="9">
        <v>4</v>
      </c>
      <c r="AK212" s="9"/>
      <c r="AL212" s="9">
        <f>SUM(D212,F212,H212,J212,L212,N212,P212,R212,T212,V212,X212,Z212,AB212,AD212,AF212,AH212,AJ212)</f>
        <v>102</v>
      </c>
      <c r="AM212" s="9"/>
    </row>
    <row r="213" spans="1:40" ht="18.75" customHeight="1" x14ac:dyDescent="0.55000000000000004">
      <c r="A213" s="85"/>
      <c r="B213" s="82" t="s">
        <v>111</v>
      </c>
      <c r="C213" s="82"/>
      <c r="D213" s="9">
        <v>16</v>
      </c>
      <c r="E213" s="9"/>
      <c r="F213" s="9">
        <v>14</v>
      </c>
      <c r="G213" s="9"/>
      <c r="H213" s="9">
        <v>11</v>
      </c>
      <c r="I213" s="9"/>
      <c r="J213" s="9">
        <v>5</v>
      </c>
      <c r="K213" s="9"/>
      <c r="L213" s="9">
        <v>6</v>
      </c>
      <c r="M213" s="9"/>
      <c r="N213" s="9">
        <v>0</v>
      </c>
      <c r="O213" s="9"/>
      <c r="P213" s="9">
        <v>11</v>
      </c>
      <c r="Q213" s="9"/>
      <c r="R213" s="9">
        <v>5</v>
      </c>
      <c r="S213" s="9"/>
      <c r="T213" s="9">
        <v>6</v>
      </c>
      <c r="U213" s="9"/>
      <c r="V213" s="9">
        <v>5</v>
      </c>
      <c r="W213" s="9"/>
      <c r="X213" s="9">
        <v>15</v>
      </c>
      <c r="Y213" s="9"/>
      <c r="Z213" s="9">
        <v>0</v>
      </c>
      <c r="AA213" s="9"/>
      <c r="AB213" s="9">
        <v>6</v>
      </c>
      <c r="AC213" s="9"/>
      <c r="AD213" s="9">
        <v>6</v>
      </c>
      <c r="AE213" s="9"/>
      <c r="AF213" s="9">
        <v>6</v>
      </c>
      <c r="AG213" s="9"/>
      <c r="AH213" s="9">
        <v>3</v>
      </c>
      <c r="AI213" s="9"/>
      <c r="AJ213" s="9">
        <v>6</v>
      </c>
      <c r="AK213" s="9"/>
      <c r="AL213" s="9">
        <f>SUM(D213,F213,H213,J213,L213,N213,P213,R213,T213,V213,X213,Z213,AB213,AD213,AF213,AH213,AJ213)</f>
        <v>121</v>
      </c>
      <c r="AM213" s="9"/>
    </row>
    <row r="214" spans="1:40" x14ac:dyDescent="0.55000000000000004">
      <c r="A214" s="85"/>
      <c r="B214" s="82" t="s">
        <v>16</v>
      </c>
      <c r="C214" s="82"/>
      <c r="D214" s="9">
        <v>3</v>
      </c>
      <c r="E214" s="9"/>
      <c r="F214" s="9">
        <v>3</v>
      </c>
      <c r="G214" s="9"/>
      <c r="H214" s="9">
        <v>0</v>
      </c>
      <c r="I214" s="9"/>
      <c r="J214" s="9">
        <v>0</v>
      </c>
      <c r="K214" s="9"/>
      <c r="L214" s="9">
        <v>1</v>
      </c>
      <c r="M214" s="9"/>
      <c r="N214" s="9">
        <v>0</v>
      </c>
      <c r="O214" s="9"/>
      <c r="P214" s="9">
        <v>1</v>
      </c>
      <c r="Q214" s="9"/>
      <c r="R214" s="9">
        <v>1</v>
      </c>
      <c r="S214" s="9"/>
      <c r="T214" s="9">
        <v>3</v>
      </c>
      <c r="U214" s="9"/>
      <c r="V214" s="9">
        <v>0</v>
      </c>
      <c r="W214" s="9"/>
      <c r="X214" s="9">
        <v>0</v>
      </c>
      <c r="Y214" s="9"/>
      <c r="Z214" s="9">
        <v>0</v>
      </c>
      <c r="AA214" s="9"/>
      <c r="AB214" s="9">
        <v>0</v>
      </c>
      <c r="AC214" s="9"/>
      <c r="AD214" s="9">
        <v>0</v>
      </c>
      <c r="AE214" s="9"/>
      <c r="AF214" s="9">
        <v>0</v>
      </c>
      <c r="AG214" s="9"/>
      <c r="AH214" s="9">
        <v>1</v>
      </c>
      <c r="AI214" s="9"/>
      <c r="AJ214" s="9">
        <v>0</v>
      </c>
      <c r="AK214" s="9"/>
      <c r="AL214" s="9">
        <f>SUM(D214,F214,H214,J214,L214,N214,P214,R214,T214,V214,X214,Z214,AB214,AD214,AF214,AH214,AJ214)</f>
        <v>13</v>
      </c>
      <c r="AM214" s="9"/>
      <c r="AN214" s="25" t="s">
        <v>90</v>
      </c>
    </row>
    <row r="215" spans="1:40" x14ac:dyDescent="0.6">
      <c r="A215" s="30"/>
    </row>
  </sheetData>
  <mergeCells count="201">
    <mergeCell ref="X5:Y5"/>
    <mergeCell ref="A1:AM1"/>
    <mergeCell ref="A2:AM2"/>
    <mergeCell ref="A4:C6"/>
    <mergeCell ref="D4:AK4"/>
    <mergeCell ref="AL4:AM4"/>
    <mergeCell ref="D5:E5"/>
    <mergeCell ref="F5:G5"/>
    <mergeCell ref="H5:I5"/>
    <mergeCell ref="J5:K5"/>
    <mergeCell ref="L5:M5"/>
    <mergeCell ref="A10:A15"/>
    <mergeCell ref="B10:C10"/>
    <mergeCell ref="B11:C11"/>
    <mergeCell ref="B12:C12"/>
    <mergeCell ref="B13:C13"/>
    <mergeCell ref="B14:C14"/>
    <mergeCell ref="B15:C15"/>
    <mergeCell ref="AL5:AL6"/>
    <mergeCell ref="AM5:AM6"/>
    <mergeCell ref="A7:A9"/>
    <mergeCell ref="B7:C7"/>
    <mergeCell ref="B8:C8"/>
    <mergeCell ref="B9:C9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B25:C25"/>
    <mergeCell ref="A26:A30"/>
    <mergeCell ref="B26:C26"/>
    <mergeCell ref="B27:C27"/>
    <mergeCell ref="B28:C28"/>
    <mergeCell ref="B29:C29"/>
    <mergeCell ref="B30:C30"/>
    <mergeCell ref="A16:A2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39:A44"/>
    <mergeCell ref="B39:C39"/>
    <mergeCell ref="B40:C40"/>
    <mergeCell ref="B42:C42"/>
    <mergeCell ref="B41:C41"/>
    <mergeCell ref="B44:C44"/>
    <mergeCell ref="B43:C43"/>
    <mergeCell ref="A31:A33"/>
    <mergeCell ref="B31:C31"/>
    <mergeCell ref="B32:C32"/>
    <mergeCell ref="B33:C33"/>
    <mergeCell ref="A34:A38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A55:A63"/>
    <mergeCell ref="B55:C55"/>
    <mergeCell ref="B59:C59"/>
    <mergeCell ref="B56:C56"/>
    <mergeCell ref="B58:C58"/>
    <mergeCell ref="A45:A54"/>
    <mergeCell ref="B45:C45"/>
    <mergeCell ref="B47:C47"/>
    <mergeCell ref="B46:C46"/>
    <mergeCell ref="B48:C48"/>
    <mergeCell ref="B60:C60"/>
    <mergeCell ref="B61:C61"/>
    <mergeCell ref="B62:C62"/>
    <mergeCell ref="B63:C63"/>
    <mergeCell ref="B49:C49"/>
    <mergeCell ref="B50:C50"/>
    <mergeCell ref="A64:A95"/>
    <mergeCell ref="B64:C64"/>
    <mergeCell ref="B65:C65"/>
    <mergeCell ref="B66:C66"/>
    <mergeCell ref="B67:C67"/>
    <mergeCell ref="B102:C102"/>
    <mergeCell ref="B101:C101"/>
    <mergeCell ref="B104:C104"/>
    <mergeCell ref="B107:C107"/>
    <mergeCell ref="B105:C105"/>
    <mergeCell ref="B73:C73"/>
    <mergeCell ref="B74:C74"/>
    <mergeCell ref="B82:C82"/>
    <mergeCell ref="B83:C83"/>
    <mergeCell ref="B96:C96"/>
    <mergeCell ref="B97:C97"/>
    <mergeCell ref="B100:C100"/>
    <mergeCell ref="B108:C108"/>
    <mergeCell ref="B109:C109"/>
    <mergeCell ref="A111:C113"/>
    <mergeCell ref="D111:AK111"/>
    <mergeCell ref="AL111:AM111"/>
    <mergeCell ref="D112:E112"/>
    <mergeCell ref="F112:G112"/>
    <mergeCell ref="H112:I112"/>
    <mergeCell ref="J112:K112"/>
    <mergeCell ref="L112:M112"/>
    <mergeCell ref="AL112:AL113"/>
    <mergeCell ref="AM112:AM113"/>
    <mergeCell ref="A96:A110"/>
    <mergeCell ref="A114:C114"/>
    <mergeCell ref="Z112:AA112"/>
    <mergeCell ref="AB112:AC112"/>
    <mergeCell ref="AD112:AE112"/>
    <mergeCell ref="AF112:AG112"/>
    <mergeCell ref="AH112:AI112"/>
    <mergeCell ref="AJ112:AK112"/>
    <mergeCell ref="N112:O112"/>
    <mergeCell ref="P112:Q112"/>
    <mergeCell ref="R112:S112"/>
    <mergeCell ref="T112:U112"/>
    <mergeCell ref="V112:W112"/>
    <mergeCell ref="X112:Y112"/>
    <mergeCell ref="B124:C124"/>
    <mergeCell ref="B125:C125"/>
    <mergeCell ref="B126:C126"/>
    <mergeCell ref="B128:C128"/>
    <mergeCell ref="B129:C129"/>
    <mergeCell ref="A115:C115"/>
    <mergeCell ref="A116:A117"/>
    <mergeCell ref="B116:C116"/>
    <mergeCell ref="B117:C117"/>
    <mergeCell ref="B118:C118"/>
    <mergeCell ref="B119:C119"/>
    <mergeCell ref="B120:C120"/>
    <mergeCell ref="B121:C121"/>
    <mergeCell ref="B122:C122"/>
    <mergeCell ref="A118:A136"/>
    <mergeCell ref="B123:C123"/>
    <mergeCell ref="A142:A147"/>
    <mergeCell ref="B142:C142"/>
    <mergeCell ref="B143:C143"/>
    <mergeCell ref="B146:C146"/>
    <mergeCell ref="B147:C147"/>
    <mergeCell ref="A137:A141"/>
    <mergeCell ref="B137:C137"/>
    <mergeCell ref="B138:C138"/>
    <mergeCell ref="B139:C139"/>
    <mergeCell ref="B140:C140"/>
    <mergeCell ref="B141:C141"/>
    <mergeCell ref="A148:A151"/>
    <mergeCell ref="B148:C148"/>
    <mergeCell ref="B149:C149"/>
    <mergeCell ref="B150:C150"/>
    <mergeCell ref="B151:C151"/>
    <mergeCell ref="A152:A156"/>
    <mergeCell ref="B152:C152"/>
    <mergeCell ref="B155:C155"/>
    <mergeCell ref="B153:C153"/>
    <mergeCell ref="B168:C168"/>
    <mergeCell ref="B169:C169"/>
    <mergeCell ref="B176:C176"/>
    <mergeCell ref="B193:C193"/>
    <mergeCell ref="B194:C194"/>
    <mergeCell ref="A157:A160"/>
    <mergeCell ref="B157:C157"/>
    <mergeCell ref="B158:C158"/>
    <mergeCell ref="B159:C159"/>
    <mergeCell ref="B160:C160"/>
    <mergeCell ref="A161:A165"/>
    <mergeCell ref="B161:C161"/>
    <mergeCell ref="B162:C162"/>
    <mergeCell ref="B164:C164"/>
    <mergeCell ref="B165:C165"/>
    <mergeCell ref="A166:A199"/>
    <mergeCell ref="B166:C166"/>
    <mergeCell ref="B167:C167"/>
    <mergeCell ref="B205:C205"/>
    <mergeCell ref="B209:C209"/>
    <mergeCell ref="B208:C208"/>
    <mergeCell ref="A211:A214"/>
    <mergeCell ref="B211:C211"/>
    <mergeCell ref="B212:C212"/>
    <mergeCell ref="B213:C213"/>
    <mergeCell ref="B214:C214"/>
    <mergeCell ref="A200:A210"/>
    <mergeCell ref="B200:C200"/>
    <mergeCell ref="B202:C202"/>
    <mergeCell ref="B203:C203"/>
    <mergeCell ref="B204:C204"/>
    <mergeCell ref="B206:C206"/>
    <mergeCell ref="B207:C207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เขต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DaoDao</dc:creator>
  <cp:lastModifiedBy>PJ.X10</cp:lastModifiedBy>
  <cp:lastPrinted>2021-09-06T06:21:58Z</cp:lastPrinted>
  <dcterms:created xsi:type="dcterms:W3CDTF">2021-07-19T04:35:10Z</dcterms:created>
  <dcterms:modified xsi:type="dcterms:W3CDTF">2021-09-06T09:30:43Z</dcterms:modified>
</cp:coreProperties>
</file>